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zimuth.invest.bg\Desktop\"/>
    </mc:Choice>
  </mc:AlternateContent>
  <bookViews>
    <workbookView xWindow="0" yWindow="0" windowWidth="6660" windowHeight="1320"/>
  </bookViews>
  <sheets>
    <sheet name="Бюджет - нови ЦК с РМС" sheetId="10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0" l="1"/>
  <c r="D19" i="10"/>
  <c r="G18" i="10"/>
  <c r="G36" i="10" l="1"/>
  <c r="G34" i="10" s="1"/>
  <c r="G35" i="10"/>
  <c r="G31" i="10"/>
  <c r="G29" i="10"/>
  <c r="G28" i="10" s="1"/>
  <c r="G17" i="10" s="1"/>
  <c r="D27" i="10"/>
  <c r="E27" i="10" s="1"/>
  <c r="D26" i="10"/>
  <c r="E26" i="10" s="1"/>
  <c r="D25" i="10"/>
  <c r="E25" i="10" s="1"/>
  <c r="D24" i="10"/>
  <c r="E24" i="10" s="1"/>
  <c r="D23" i="10"/>
  <c r="E23" i="10" s="1"/>
  <c r="D22" i="10"/>
  <c r="E22" i="10" s="1"/>
  <c r="D21" i="10"/>
  <c r="E21" i="10" s="1"/>
  <c r="D20" i="10"/>
  <c r="E20" i="10" s="1"/>
  <c r="B8" i="10"/>
  <c r="B7" i="10"/>
  <c r="E18" i="10" l="1"/>
  <c r="F18" i="10" s="1"/>
  <c r="G38" i="10"/>
  <c r="B9" i="10"/>
  <c r="D18" i="10"/>
</calcChain>
</file>

<file path=xl/comments1.xml><?xml version="1.0" encoding="utf-8"?>
<comments xmlns="http://schemas.openxmlformats.org/spreadsheetml/2006/main">
  <authors>
    <author>Dinko Draganov</author>
  </authors>
  <commentList>
    <comment ref="C6" authorId="0" shapeId="0">
      <text>
        <r>
          <rPr>
            <sz val="9"/>
            <color indexed="81"/>
            <rFont val="Tahoma"/>
            <family val="2"/>
            <charset val="204"/>
          </rPr>
          <t xml:space="preserve">Сумата не може да е по-голяма от </t>
        </r>
        <r>
          <rPr>
            <sz val="9"/>
            <color indexed="81"/>
            <rFont val="Tahoma"/>
            <family val="2"/>
            <charset val="204"/>
          </rPr>
          <t>посочената сума в т. 9 от УК</t>
        </r>
      </text>
    </comment>
    <comment ref="B7" authorId="0" shapeId="0">
      <text>
        <r>
          <rPr>
            <b/>
            <sz val="9"/>
            <color indexed="81"/>
            <rFont val="Tahoma"/>
            <family val="2"/>
            <charset val="204"/>
          </rPr>
          <t>Не повече от 60 %</t>
        </r>
      </text>
    </comment>
    <comment ref="G18" authorId="0" shapeId="0">
      <text>
        <r>
          <rPr>
            <sz val="9"/>
            <color indexed="81"/>
            <rFont val="Tahoma"/>
            <family val="2"/>
            <charset val="204"/>
          </rPr>
          <t>Въвежда се сумата от поле</t>
        </r>
        <r>
          <rPr>
            <b/>
            <sz val="9"/>
            <color indexed="81"/>
            <rFont val="Tahoma"/>
            <family val="2"/>
            <charset val="204"/>
          </rPr>
          <t xml:space="preserve"> C9 (ако F18&gt;C9) </t>
        </r>
        <r>
          <rPr>
            <sz val="9"/>
            <color indexed="81"/>
            <rFont val="Tahoma"/>
            <family val="2"/>
            <charset val="204"/>
          </rPr>
          <t>или сумата от поле</t>
        </r>
        <r>
          <rPr>
            <b/>
            <sz val="9"/>
            <color indexed="81"/>
            <rFont val="Tahoma"/>
            <family val="2"/>
            <charset val="204"/>
          </rPr>
          <t xml:space="preserve"> F18 (ако F18&lt;C9)</t>
        </r>
      </text>
    </comment>
  </commentList>
</comments>
</file>

<file path=xl/sharedStrings.xml><?xml version="1.0" encoding="utf-8"?>
<sst xmlns="http://schemas.openxmlformats.org/spreadsheetml/2006/main" count="41" uniqueCount="41">
  <si>
    <t xml:space="preserve">Водещи изследователи R4 </t>
  </si>
  <si>
    <t>за ПРВ</t>
  </si>
  <si>
    <t>Административен директор</t>
  </si>
  <si>
    <t>Специалисти с допълнителна квалификация</t>
  </si>
  <si>
    <t>Специалисти</t>
  </si>
  <si>
    <t>Техници и приложни специалисти</t>
  </si>
  <si>
    <t>Индикативен бюджет за 6 години</t>
  </si>
  <si>
    <t>Индикативен бюджет за 1 година</t>
  </si>
  <si>
    <t>Единичен разход за месец</t>
  </si>
  <si>
    <t>к.1 х к.2 х 12</t>
  </si>
  <si>
    <t>Категория разходи</t>
  </si>
  <si>
    <t>Процент</t>
  </si>
  <si>
    <t>Сума</t>
  </si>
  <si>
    <t>Разходи за персонал (изчислява се автоматично)</t>
  </si>
  <si>
    <t>Други преки и непреки разходи  (автоматично)</t>
  </si>
  <si>
    <t>Разходи за мобилност</t>
  </si>
  <si>
    <t>к.3 х 6</t>
  </si>
  <si>
    <r>
      <rPr>
        <b/>
        <sz val="11"/>
        <color theme="1"/>
        <rFont val="Calibri"/>
        <family val="2"/>
        <charset val="204"/>
        <scheme val="minor"/>
      </rPr>
      <t>Форма за съставяне на бюджета</t>
    </r>
    <r>
      <rPr>
        <b/>
        <i/>
        <sz val="11"/>
        <color theme="1"/>
        <rFont val="Calibri"/>
        <family val="2"/>
        <charset val="204"/>
        <scheme val="minor"/>
      </rPr>
      <t xml:space="preserve">
</t>
    </r>
    <r>
      <rPr>
        <i/>
        <sz val="11"/>
        <color theme="1"/>
        <rFont val="Calibri"/>
        <family val="2"/>
        <charset val="204"/>
        <scheme val="minor"/>
      </rPr>
      <t xml:space="preserve">(за изчисляване на разходите за възнаграждения се въвежда осреднен брой на заетите работни места в еквивалент на пълно работно време, редовете оцветени в зелено се въвеждат в ИСУН) </t>
    </r>
  </si>
  <si>
    <t>Разходи за мобилност (задава се обща стойност, процентът се изчислява автоматично)</t>
  </si>
  <si>
    <t xml:space="preserve">Изследователи R4/R3 с ръководни функции </t>
  </si>
  <si>
    <t>Утвърдени изследователи R3</t>
  </si>
  <si>
    <t>Признати изследователи R2</t>
  </si>
  <si>
    <t>Изследователи R1 (Учен без ОНС "доктор" или докторант)</t>
  </si>
  <si>
    <t xml:space="preserve">Бюджет, въведен в ИСУН </t>
  </si>
  <si>
    <t>к.4 х 1,25</t>
  </si>
  <si>
    <t>Брой в еквивалент на ПРВ</t>
  </si>
  <si>
    <t>I. СТАНДАРТНА ТАБЛИЦА НА РАЗХОДИТЕ ЗА ЕДИНИЦА ПРОДУКТ</t>
  </si>
  <si>
    <t xml:space="preserve">II. ЕДИННА СТАВКА (40 % от бюджетен ред 1) </t>
  </si>
  <si>
    <t xml:space="preserve">1. Преки разходи за персонал - Дейност 1 </t>
  </si>
  <si>
    <t>2. Разходи за мобилност - Дейност 3</t>
  </si>
  <si>
    <t>3. Други преки и непреки разходи за проекта</t>
  </si>
  <si>
    <t>за 1 година</t>
  </si>
  <si>
    <t>Общ бюджет на проекта</t>
  </si>
  <si>
    <t>4. Доставки на оборудване и софтуер</t>
  </si>
  <si>
    <t>5. Извършване на строително-монтажни работи</t>
  </si>
  <si>
    <t>Разходи за активи (задава се обща сума, процентът се изчислява автоматично и не може да бъде повече от 60%)</t>
  </si>
  <si>
    <t>Индексиране общо с 25% за бюджетен ред 1</t>
  </si>
  <si>
    <t>Максимално допустим бюджет (съгласно т. 9 от Условията за кандидатстване)</t>
  </si>
  <si>
    <r>
      <t>Форма за разпределяне между бюджетните раздели и дейности</t>
    </r>
    <r>
      <rPr>
        <sz val="11"/>
        <color theme="1"/>
        <rFont val="Calibri"/>
        <family val="2"/>
        <charset val="204"/>
        <scheme val="minor"/>
      </rPr>
      <t xml:space="preserve"> 
</t>
    </r>
    <r>
      <rPr>
        <i/>
        <sz val="11"/>
        <color theme="1"/>
        <rFont val="Calibri"/>
        <family val="2"/>
        <charset val="204"/>
        <scheme val="minor"/>
      </rPr>
      <t>(въвеждат се стойности само в оранжевите полета)</t>
    </r>
  </si>
  <si>
    <r>
      <t>III. РАЗХОДИ ЗА ДЪЛГОТРАЙНИ АКТИВИ 
(</t>
    </r>
    <r>
      <rPr>
        <b/>
        <sz val="11"/>
        <rFont val="Calibri"/>
        <family val="2"/>
        <charset val="204"/>
        <scheme val="minor"/>
      </rPr>
      <t>до 60%</t>
    </r>
    <r>
      <rPr>
        <b/>
        <sz val="11"/>
        <color rgb="FFFF0000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от общия бюджет на проекта)</t>
    </r>
  </si>
  <si>
    <r>
      <t xml:space="preserve">Ако изчислената индикативна сума на разходите за персонал в поле F18 е по-голяма от максимално допустимия размер, изчислен в поле C9, в поле G18 се записва сумата от поле C9 и тази сума се въвежда в ИСУН. 
Ако сумата в поле F18 е по-малка от сумата в поле C9, в поле G18 се записва сумата от поле F18, след което се проверява дали разходите за дълготрайни активи са </t>
    </r>
    <r>
      <rPr>
        <sz val="11"/>
        <rFont val="Calibri"/>
        <family val="2"/>
        <charset val="204"/>
        <scheme val="minor"/>
      </rPr>
      <t>до 60 %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от общия бюджет на проекта и ако е необходимо се извършват допълнителни промени.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</si>
</sst>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71">
    <xf numFmtId="0" fontId="0" fillId="0" borderId="0" xfId="0"/>
    <xf numFmtId="0" fontId="0" fillId="0" borderId="1" xfId="0" applyBorder="1"/>
    <xf numFmtId="0" fontId="2" fillId="2" borderId="1" xfId="1" applyFont="1" applyFill="1" applyBorder="1" applyAlignment="1">
      <alignment vertical="center" wrapText="1"/>
    </xf>
    <xf numFmtId="0" fontId="1" fillId="2" borderId="1" xfId="1" applyFont="1" applyFill="1" applyBorder="1" applyAlignment="1">
      <alignment vertical="center" wrapText="1"/>
    </xf>
    <xf numFmtId="3" fontId="4" fillId="2" borderId="1" xfId="1" applyNumberFormat="1" applyFont="1" applyFill="1" applyBorder="1" applyAlignment="1">
      <alignment vertical="center" wrapText="1"/>
    </xf>
    <xf numFmtId="0" fontId="1" fillId="0" borderId="1" xfId="1" applyFont="1" applyBorder="1" applyAlignment="1">
      <alignment vertical="center" wrapText="1"/>
    </xf>
    <xf numFmtId="3" fontId="1" fillId="0" borderId="1" xfId="1" applyNumberFormat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vertical="center" wrapText="1"/>
    </xf>
    <xf numFmtId="0" fontId="6" fillId="0" borderId="1" xfId="0" applyFont="1" applyBorder="1"/>
    <xf numFmtId="3" fontId="6" fillId="0" borderId="1" xfId="0" applyNumberFormat="1" applyFont="1" applyBorder="1" applyAlignment="1">
      <alignment horizontal="center" vertical="center" wrapText="1"/>
    </xf>
    <xf numFmtId="3" fontId="1" fillId="0" borderId="1" xfId="1" applyNumberFormat="1" applyFont="1" applyBorder="1" applyAlignment="1">
      <alignment vertical="center" wrapText="1"/>
    </xf>
    <xf numFmtId="0" fontId="5" fillId="0" borderId="1" xfId="0" applyFont="1" applyBorder="1"/>
    <xf numFmtId="0" fontId="2" fillId="0" borderId="1" xfId="1" applyFont="1" applyBorder="1" applyAlignment="1">
      <alignment vertical="center" wrapText="1"/>
    </xf>
    <xf numFmtId="0" fontId="1" fillId="0" borderId="1" xfId="0" applyFont="1" applyBorder="1"/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3" fontId="1" fillId="4" borderId="1" xfId="1" applyNumberFormat="1" applyFont="1" applyFill="1" applyBorder="1" applyAlignment="1">
      <alignment horizontal="center" vertical="center" wrapText="1"/>
    </xf>
    <xf numFmtId="3" fontId="1" fillId="2" borderId="1" xfId="1" applyNumberFormat="1" applyFont="1" applyFill="1" applyBorder="1" applyAlignment="1">
      <alignment vertical="center" wrapText="1"/>
    </xf>
    <xf numFmtId="3" fontId="5" fillId="2" borderId="1" xfId="1" applyNumberFormat="1" applyFont="1" applyFill="1" applyBorder="1" applyAlignment="1">
      <alignment vertical="center" wrapText="1"/>
    </xf>
    <xf numFmtId="3" fontId="0" fillId="4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4" fillId="2" borderId="1" xfId="1" applyFont="1" applyFill="1" applyBorder="1" applyAlignment="1">
      <alignment vertical="center" wrapText="1"/>
    </xf>
    <xf numFmtId="0" fontId="1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0" xfId="0" applyFont="1" applyBorder="1"/>
    <xf numFmtId="0" fontId="5" fillId="0" borderId="0" xfId="0" applyFont="1" applyBorder="1" applyAlignment="1">
      <alignment horizontal="center" vertical="center"/>
    </xf>
    <xf numFmtId="0" fontId="0" fillId="0" borderId="0" xfId="0" applyBorder="1"/>
    <xf numFmtId="0" fontId="5" fillId="0" borderId="0" xfId="0" applyFont="1" applyBorder="1"/>
    <xf numFmtId="10" fontId="0" fillId="3" borderId="1" xfId="0" applyNumberFormat="1" applyFill="1" applyBorder="1" applyAlignment="1">
      <alignment horizontal="center" vertical="center"/>
    </xf>
    <xf numFmtId="0" fontId="2" fillId="5" borderId="1" xfId="1" applyFont="1" applyFill="1" applyBorder="1" applyAlignment="1">
      <alignment vertical="center" wrapText="1"/>
    </xf>
    <xf numFmtId="3" fontId="4" fillId="5" borderId="1" xfId="1" applyNumberFormat="1" applyFont="1" applyFill="1" applyBorder="1" applyAlignment="1">
      <alignment vertical="center" wrapText="1"/>
    </xf>
    <xf numFmtId="0" fontId="1" fillId="5" borderId="1" xfId="1" applyFont="1" applyFill="1" applyBorder="1" applyAlignment="1">
      <alignment vertical="center" wrapText="1"/>
    </xf>
    <xf numFmtId="0" fontId="0" fillId="6" borderId="1" xfId="0" applyFill="1" applyBorder="1"/>
    <xf numFmtId="3" fontId="1" fillId="6" borderId="1" xfId="1" applyNumberFormat="1" applyFont="1" applyFill="1" applyBorder="1" applyAlignment="1">
      <alignment horizontal="center" vertical="center" wrapText="1"/>
    </xf>
    <xf numFmtId="0" fontId="10" fillId="6" borderId="1" xfId="1" applyFont="1" applyFill="1" applyBorder="1" applyAlignment="1">
      <alignment vertical="center" wrapText="1"/>
    </xf>
    <xf numFmtId="0" fontId="10" fillId="6" borderId="1" xfId="1" applyFont="1" applyFill="1" applyBorder="1" applyAlignment="1">
      <alignment horizontal="center" vertical="center" wrapText="1"/>
    </xf>
    <xf numFmtId="0" fontId="11" fillId="6" borderId="1" xfId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vertical="center" wrapText="1"/>
    </xf>
    <xf numFmtId="0" fontId="1" fillId="6" borderId="1" xfId="1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3" fontId="2" fillId="6" borderId="1" xfId="1" applyNumberFormat="1" applyFont="1" applyFill="1" applyBorder="1" applyAlignment="1">
      <alignment horizontal="center" vertical="center" wrapText="1"/>
    </xf>
    <xf numFmtId="4" fontId="2" fillId="6" borderId="1" xfId="1" applyNumberFormat="1" applyFont="1" applyFill="1" applyBorder="1" applyAlignment="1">
      <alignment horizontal="center" vertical="center" wrapText="1"/>
    </xf>
    <xf numFmtId="3" fontId="4" fillId="6" borderId="1" xfId="1" applyNumberFormat="1" applyFont="1" applyFill="1" applyBorder="1" applyAlignment="1">
      <alignment vertical="center" wrapText="1"/>
    </xf>
    <xf numFmtId="0" fontId="1" fillId="6" borderId="1" xfId="1" applyFont="1" applyFill="1" applyBorder="1" applyAlignment="1">
      <alignment vertical="center" wrapText="1"/>
    </xf>
    <xf numFmtId="164" fontId="1" fillId="6" borderId="1" xfId="1" applyNumberFormat="1" applyFont="1" applyFill="1" applyBorder="1" applyAlignment="1">
      <alignment horizontal="center" vertical="center" wrapText="1"/>
    </xf>
    <xf numFmtId="3" fontId="1" fillId="6" borderId="1" xfId="1" applyNumberFormat="1" applyFont="1" applyFill="1" applyBorder="1" applyAlignment="1">
      <alignment horizontal="right" vertical="center" wrapText="1"/>
    </xf>
    <xf numFmtId="3" fontId="5" fillId="6" borderId="1" xfId="1" applyNumberFormat="1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vertical="center" wrapText="1"/>
    </xf>
    <xf numFmtId="3" fontId="6" fillId="6" borderId="1" xfId="0" applyNumberFormat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</cellXfs>
  <cellStyles count="2">
    <cellStyle name="Normal 2" xfId="1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785446</xdr:colOff>
      <xdr:row>0</xdr:row>
      <xdr:rowOff>0</xdr:rowOff>
    </xdr:from>
    <xdr:to>
      <xdr:col>6</xdr:col>
      <xdr:colOff>924685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D918C2-63CA-4110-9D66-9CA4BE80707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4771" y="0"/>
          <a:ext cx="2110914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17585</xdr:colOff>
      <xdr:row>0</xdr:row>
      <xdr:rowOff>17585</xdr:rowOff>
    </xdr:from>
    <xdr:to>
      <xdr:col>0</xdr:col>
      <xdr:colOff>2186354</xdr:colOff>
      <xdr:row>2</xdr:row>
      <xdr:rowOff>128954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5DE8B08-01E7-4725-B216-F8E0A31E5B35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5" y="17585"/>
          <a:ext cx="2168769" cy="492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46893</xdr:colOff>
      <xdr:row>0</xdr:row>
      <xdr:rowOff>29308</xdr:rowOff>
    </xdr:from>
    <xdr:to>
      <xdr:col>3</xdr:col>
      <xdr:colOff>582491</xdr:colOff>
      <xdr:row>2</xdr:row>
      <xdr:rowOff>130713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A44EE728-E7A2-4667-992F-E59ECCA13C38}"/>
            </a:ext>
          </a:extLst>
        </xdr:cNvPr>
        <xdr:cNvSpPr txBox="1">
          <a:spLocks noChangeArrowheads="1"/>
        </xdr:cNvSpPr>
      </xdr:nvSpPr>
      <xdr:spPr bwMode="auto">
        <a:xfrm>
          <a:off x="3694968" y="29308"/>
          <a:ext cx="2011973" cy="48240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/>
          <a:r>
            <a:rPr lang="bg-BG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Изпълнителна агенция</a:t>
          </a:r>
        </a:p>
        <a:p>
          <a:pPr algn="ctr"/>
          <a:r>
            <a:rPr lang="bg-BG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„Програма за образование“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116"/>
  <sheetViews>
    <sheetView tabSelected="1" topLeftCell="A13" zoomScaleNormal="100" workbookViewId="0">
      <selection activeCell="E19" sqref="E19"/>
    </sheetView>
  </sheetViews>
  <sheetFormatPr defaultColWidth="9.140625" defaultRowHeight="15" x14ac:dyDescent="0.25"/>
  <cols>
    <col min="1" max="1" width="54.7109375" style="13" customWidth="1"/>
    <col min="2" max="2" width="10.140625" style="1" customWidth="1"/>
    <col min="3" max="3" width="12" style="1" customWidth="1"/>
    <col min="4" max="4" width="13.5703125" style="1" customWidth="1"/>
    <col min="5" max="5" width="14.140625" style="11" customWidth="1"/>
    <col min="6" max="6" width="15.42578125" style="11" customWidth="1"/>
    <col min="7" max="7" width="16" style="1" customWidth="1"/>
    <col min="8" max="8" width="13" style="1" customWidth="1"/>
    <col min="9" max="16384" width="9.140625" style="1"/>
  </cols>
  <sheetData>
    <row r="1" spans="1:7" x14ac:dyDescent="0.25">
      <c r="A1" s="28"/>
      <c r="B1" s="29"/>
      <c r="C1" s="30"/>
    </row>
    <row r="2" spans="1:7" x14ac:dyDescent="0.25">
      <c r="A2" s="28"/>
      <c r="B2" s="29"/>
      <c r="C2" s="30"/>
    </row>
    <row r="3" spans="1:7" x14ac:dyDescent="0.25">
      <c r="A3" s="28"/>
      <c r="B3" s="29"/>
      <c r="C3" s="30"/>
    </row>
    <row r="4" spans="1:7" ht="30.75" customHeight="1" x14ac:dyDescent="0.25">
      <c r="A4" s="64" t="s">
        <v>38</v>
      </c>
      <c r="B4" s="65"/>
      <c r="C4" s="66"/>
    </row>
    <row r="5" spans="1:7" x14ac:dyDescent="0.25">
      <c r="A5" s="23"/>
      <c r="B5" s="15" t="s">
        <v>11</v>
      </c>
      <c r="C5" s="15" t="s">
        <v>12</v>
      </c>
    </row>
    <row r="6" spans="1:7" ht="30" x14ac:dyDescent="0.25">
      <c r="A6" s="25" t="s">
        <v>37</v>
      </c>
      <c r="B6" s="23"/>
      <c r="C6" s="18">
        <v>23110000</v>
      </c>
      <c r="E6" s="17"/>
      <c r="F6" s="17"/>
    </row>
    <row r="7" spans="1:7" ht="36.75" customHeight="1" x14ac:dyDescent="0.25">
      <c r="A7" s="25" t="s">
        <v>35</v>
      </c>
      <c r="B7" s="36">
        <f>C7/C6</f>
        <v>0.57063114928602332</v>
      </c>
      <c r="C7" s="21">
        <v>13187285.859999999</v>
      </c>
    </row>
    <row r="8" spans="1:7" ht="30" x14ac:dyDescent="0.25">
      <c r="A8" s="25" t="s">
        <v>18</v>
      </c>
      <c r="B8" s="22">
        <f>C8/C6</f>
        <v>1.0414192990047599E-2</v>
      </c>
      <c r="C8" s="21">
        <v>240672</v>
      </c>
    </row>
    <row r="9" spans="1:7" x14ac:dyDescent="0.25">
      <c r="A9" s="24" t="s">
        <v>13</v>
      </c>
      <c r="B9" s="16">
        <f>(100%-B7-B8)/1.4</f>
        <v>0.29925332694566364</v>
      </c>
      <c r="C9" s="14">
        <v>5365969.74</v>
      </c>
    </row>
    <row r="10" spans="1:7" x14ac:dyDescent="0.25">
      <c r="A10" s="24" t="s">
        <v>14</v>
      </c>
      <c r="B10" s="16"/>
      <c r="C10" s="14">
        <v>4316072.4000000004</v>
      </c>
    </row>
    <row r="11" spans="1:7" x14ac:dyDescent="0.25">
      <c r="B11" s="16"/>
      <c r="C11" s="14"/>
    </row>
    <row r="12" spans="1:7" x14ac:dyDescent="0.25">
      <c r="B12" s="16"/>
    </row>
    <row r="13" spans="1:7" ht="55.5" customHeight="1" x14ac:dyDescent="0.25">
      <c r="A13" s="67" t="s">
        <v>17</v>
      </c>
      <c r="B13" s="68"/>
      <c r="C13" s="68"/>
      <c r="D13" s="68"/>
      <c r="E13" s="68"/>
      <c r="F13" s="68"/>
      <c r="G13" s="69"/>
    </row>
    <row r="14" spans="1:7" ht="38.25" x14ac:dyDescent="0.25">
      <c r="A14" s="42" t="s">
        <v>10</v>
      </c>
      <c r="B14" s="43" t="s">
        <v>8</v>
      </c>
      <c r="C14" s="43" t="s">
        <v>25</v>
      </c>
      <c r="D14" s="43" t="s">
        <v>7</v>
      </c>
      <c r="E14" s="44" t="s">
        <v>6</v>
      </c>
      <c r="F14" s="44" t="s">
        <v>36</v>
      </c>
      <c r="G14" s="45" t="s">
        <v>23</v>
      </c>
    </row>
    <row r="15" spans="1:7" x14ac:dyDescent="0.25">
      <c r="A15" s="46"/>
      <c r="B15" s="47">
        <v>1</v>
      </c>
      <c r="C15" s="47">
        <v>2</v>
      </c>
      <c r="D15" s="48">
        <v>3</v>
      </c>
      <c r="E15" s="49">
        <v>4</v>
      </c>
      <c r="F15" s="49">
        <v>5</v>
      </c>
      <c r="G15" s="50">
        <v>6</v>
      </c>
    </row>
    <row r="16" spans="1:7" x14ac:dyDescent="0.25">
      <c r="A16" s="46"/>
      <c r="B16" s="51"/>
      <c r="C16" s="51"/>
      <c r="D16" s="47" t="s">
        <v>9</v>
      </c>
      <c r="E16" s="49" t="s">
        <v>16</v>
      </c>
      <c r="F16" s="52" t="s">
        <v>24</v>
      </c>
      <c r="G16" s="40"/>
    </row>
    <row r="17" spans="1:8" ht="30" x14ac:dyDescent="0.25">
      <c r="A17" s="46" t="s">
        <v>26</v>
      </c>
      <c r="B17" s="53"/>
      <c r="C17" s="54"/>
      <c r="D17" s="55"/>
      <c r="E17" s="55"/>
      <c r="F17" s="55"/>
      <c r="G17" s="55">
        <f>G18+G28</f>
        <v>5606641.7400000002</v>
      </c>
    </row>
    <row r="18" spans="1:8" x14ac:dyDescent="0.25">
      <c r="A18" s="46" t="s">
        <v>28</v>
      </c>
      <c r="B18" s="51" t="s">
        <v>1</v>
      </c>
      <c r="C18" s="56"/>
      <c r="D18" s="55">
        <f>SUM(D19:D27)</f>
        <v>776400</v>
      </c>
      <c r="E18" s="55">
        <f>SUM(E19:E27)</f>
        <v>4658400</v>
      </c>
      <c r="F18" s="55">
        <f>E18*1.25</f>
        <v>5823000</v>
      </c>
      <c r="G18" s="55">
        <f>C9</f>
        <v>5365969.74</v>
      </c>
      <c r="H18" s="26"/>
    </row>
    <row r="19" spans="1:8" x14ac:dyDescent="0.25">
      <c r="A19" s="56" t="s">
        <v>19</v>
      </c>
      <c r="B19" s="41">
        <v>6700</v>
      </c>
      <c r="C19" s="57">
        <v>1</v>
      </c>
      <c r="D19" s="58">
        <f>B19*C19*12</f>
        <v>80400</v>
      </c>
      <c r="E19" s="59">
        <f>D19*6</f>
        <v>482400</v>
      </c>
      <c r="F19" s="59"/>
      <c r="G19" s="40"/>
    </row>
    <row r="20" spans="1:8" x14ac:dyDescent="0.25">
      <c r="A20" s="56" t="s">
        <v>0</v>
      </c>
      <c r="B20" s="41">
        <v>5600</v>
      </c>
      <c r="C20" s="57">
        <v>3</v>
      </c>
      <c r="D20" s="58">
        <f t="shared" ref="D20:D27" si="0">B20*C20*12</f>
        <v>201600</v>
      </c>
      <c r="E20" s="59">
        <f t="shared" ref="E20:E27" si="1">D20*6</f>
        <v>1209600</v>
      </c>
      <c r="F20" s="59"/>
      <c r="G20" s="40"/>
    </row>
    <row r="21" spans="1:8" x14ac:dyDescent="0.25">
      <c r="A21" s="56" t="s">
        <v>20</v>
      </c>
      <c r="B21" s="41">
        <v>4600</v>
      </c>
      <c r="C21" s="57">
        <v>3</v>
      </c>
      <c r="D21" s="58">
        <f t="shared" si="0"/>
        <v>165600</v>
      </c>
      <c r="E21" s="59">
        <f t="shared" si="1"/>
        <v>993600</v>
      </c>
      <c r="F21" s="59"/>
      <c r="G21" s="40"/>
    </row>
    <row r="22" spans="1:8" x14ac:dyDescent="0.25">
      <c r="A22" s="60" t="s">
        <v>21</v>
      </c>
      <c r="B22" s="41">
        <v>3900</v>
      </c>
      <c r="C22" s="57">
        <v>3</v>
      </c>
      <c r="D22" s="58">
        <f t="shared" si="0"/>
        <v>140400</v>
      </c>
      <c r="E22" s="59">
        <f t="shared" si="1"/>
        <v>842400</v>
      </c>
      <c r="F22" s="59"/>
      <c r="G22" s="40"/>
    </row>
    <row r="23" spans="1:8" ht="16.5" customHeight="1" x14ac:dyDescent="0.25">
      <c r="A23" s="61" t="s">
        <v>22</v>
      </c>
      <c r="B23" s="41">
        <v>2800</v>
      </c>
      <c r="C23" s="57">
        <v>3</v>
      </c>
      <c r="D23" s="58">
        <f t="shared" si="0"/>
        <v>100800</v>
      </c>
      <c r="E23" s="59">
        <f t="shared" si="1"/>
        <v>604800</v>
      </c>
      <c r="F23" s="59"/>
      <c r="G23" s="40"/>
    </row>
    <row r="24" spans="1:8" x14ac:dyDescent="0.25">
      <c r="A24" s="61" t="s">
        <v>2</v>
      </c>
      <c r="B24" s="62">
        <v>6400</v>
      </c>
      <c r="C24" s="57">
        <v>0.5</v>
      </c>
      <c r="D24" s="58">
        <f t="shared" si="0"/>
        <v>38400</v>
      </c>
      <c r="E24" s="59">
        <f t="shared" si="1"/>
        <v>230400</v>
      </c>
      <c r="F24" s="59"/>
      <c r="G24" s="40"/>
    </row>
    <row r="25" spans="1:8" x14ac:dyDescent="0.25">
      <c r="A25" s="61" t="s">
        <v>3</v>
      </c>
      <c r="B25" s="62">
        <v>4900</v>
      </c>
      <c r="C25" s="57">
        <v>0.5</v>
      </c>
      <c r="D25" s="58">
        <f t="shared" si="0"/>
        <v>29400</v>
      </c>
      <c r="E25" s="59">
        <f t="shared" si="1"/>
        <v>176400</v>
      </c>
      <c r="F25" s="59"/>
      <c r="G25" s="40"/>
    </row>
    <row r="26" spans="1:8" x14ac:dyDescent="0.25">
      <c r="A26" s="61" t="s">
        <v>4</v>
      </c>
      <c r="B26" s="62">
        <v>3300</v>
      </c>
      <c r="C26" s="57">
        <v>0.5</v>
      </c>
      <c r="D26" s="58">
        <f t="shared" si="0"/>
        <v>19800</v>
      </c>
      <c r="E26" s="59">
        <f t="shared" si="1"/>
        <v>118800</v>
      </c>
      <c r="F26" s="59"/>
      <c r="G26" s="40"/>
    </row>
    <row r="27" spans="1:8" x14ac:dyDescent="0.25">
      <c r="A27" s="60" t="s">
        <v>5</v>
      </c>
      <c r="B27" s="62">
        <v>2300</v>
      </c>
      <c r="C27" s="57">
        <v>0</v>
      </c>
      <c r="D27" s="58">
        <f t="shared" si="0"/>
        <v>0</v>
      </c>
      <c r="E27" s="59">
        <f t="shared" si="1"/>
        <v>0</v>
      </c>
      <c r="F27" s="59"/>
      <c r="G27" s="40"/>
    </row>
    <row r="28" spans="1:8" x14ac:dyDescent="0.25">
      <c r="A28" s="63" t="s">
        <v>29</v>
      </c>
      <c r="B28" s="46"/>
      <c r="C28" s="46"/>
      <c r="D28" s="47" t="s">
        <v>31</v>
      </c>
      <c r="E28" s="59"/>
      <c r="F28" s="59"/>
      <c r="G28" s="55">
        <f>G29</f>
        <v>240672</v>
      </c>
    </row>
    <row r="29" spans="1:8" x14ac:dyDescent="0.25">
      <c r="A29" s="60" t="s">
        <v>15</v>
      </c>
      <c r="B29" s="62"/>
      <c r="C29" s="57"/>
      <c r="D29" s="41">
        <v>40112</v>
      </c>
      <c r="E29" s="59"/>
      <c r="F29" s="59"/>
      <c r="G29" s="59">
        <f>D29*6</f>
        <v>240672</v>
      </c>
    </row>
    <row r="30" spans="1:8" x14ac:dyDescent="0.25">
      <c r="A30" s="8"/>
      <c r="B30" s="9"/>
      <c r="C30" s="6"/>
      <c r="D30" s="6"/>
      <c r="E30" s="7"/>
      <c r="F30" s="7"/>
    </row>
    <row r="31" spans="1:8" x14ac:dyDescent="0.25">
      <c r="A31" s="37" t="s">
        <v>27</v>
      </c>
      <c r="B31" s="37"/>
      <c r="C31" s="37"/>
      <c r="D31" s="37"/>
      <c r="E31" s="37"/>
      <c r="F31" s="37"/>
      <c r="G31" s="38">
        <f>G32</f>
        <v>4316072.4000000004</v>
      </c>
    </row>
    <row r="32" spans="1:8" ht="16.5" customHeight="1" x14ac:dyDescent="0.25">
      <c r="A32" s="2" t="s">
        <v>30</v>
      </c>
      <c r="B32" s="3"/>
      <c r="C32" s="19"/>
      <c r="D32" s="19"/>
      <c r="E32" s="19"/>
      <c r="F32" s="19"/>
      <c r="G32" s="19">
        <v>4316072.4000000004</v>
      </c>
    </row>
    <row r="33" spans="1:7" x14ac:dyDescent="0.25">
      <c r="A33" s="5"/>
      <c r="B33" s="5"/>
      <c r="C33" s="10"/>
      <c r="D33" s="10"/>
      <c r="E33" s="7"/>
      <c r="F33" s="7"/>
    </row>
    <row r="34" spans="1:7" ht="30" x14ac:dyDescent="0.25">
      <c r="A34" s="37" t="s">
        <v>39</v>
      </c>
      <c r="B34" s="37"/>
      <c r="C34" s="37"/>
      <c r="D34" s="37"/>
      <c r="E34" s="38"/>
      <c r="F34" s="38"/>
      <c r="G34" s="38">
        <f>G35+G36</f>
        <v>13187285.859999999</v>
      </c>
    </row>
    <row r="35" spans="1:7" x14ac:dyDescent="0.25">
      <c r="A35" s="27" t="s">
        <v>33</v>
      </c>
      <c r="B35" s="2"/>
      <c r="C35" s="2"/>
      <c r="D35" s="18">
        <v>5153285.8600000003</v>
      </c>
      <c r="E35" s="20"/>
      <c r="F35" s="20"/>
      <c r="G35" s="4">
        <f>D35</f>
        <v>5153285.8600000003</v>
      </c>
    </row>
    <row r="36" spans="1:7" x14ac:dyDescent="0.25">
      <c r="A36" s="27" t="s">
        <v>34</v>
      </c>
      <c r="B36" s="2"/>
      <c r="C36" s="2"/>
      <c r="D36" s="18">
        <v>8034000</v>
      </c>
      <c r="E36" s="20"/>
      <c r="F36" s="20"/>
      <c r="G36" s="4">
        <f>D36</f>
        <v>8034000</v>
      </c>
    </row>
    <row r="37" spans="1:7" x14ac:dyDescent="0.25">
      <c r="A37" s="5"/>
      <c r="B37" s="12"/>
      <c r="C37" s="12"/>
      <c r="D37" s="12"/>
      <c r="E37" s="7"/>
      <c r="F37" s="7"/>
    </row>
    <row r="38" spans="1:7" s="31" customFormat="1" x14ac:dyDescent="0.25">
      <c r="A38" s="37" t="s">
        <v>32</v>
      </c>
      <c r="B38" s="37"/>
      <c r="C38" s="39"/>
      <c r="D38" s="39"/>
      <c r="E38" s="39"/>
      <c r="F38" s="39"/>
      <c r="G38" s="38">
        <f>G17+G31+G34</f>
        <v>23110000</v>
      </c>
    </row>
    <row r="39" spans="1:7" s="34" customFormat="1" x14ac:dyDescent="0.25">
      <c r="A39" s="32"/>
      <c r="B39" s="32"/>
      <c r="C39" s="32"/>
      <c r="D39" s="32"/>
      <c r="E39" s="33"/>
      <c r="F39" s="33"/>
    </row>
    <row r="40" spans="1:7" s="34" customFormat="1" ht="69" customHeight="1" x14ac:dyDescent="0.25">
      <c r="A40" s="70" t="s">
        <v>40</v>
      </c>
      <c r="B40" s="70"/>
      <c r="C40" s="70"/>
      <c r="D40" s="70"/>
      <c r="E40" s="70"/>
      <c r="F40" s="70"/>
      <c r="G40" s="70"/>
    </row>
    <row r="41" spans="1:7" s="34" customFormat="1" x14ac:dyDescent="0.25"/>
    <row r="42" spans="1:7" s="34" customFormat="1" x14ac:dyDescent="0.25"/>
    <row r="43" spans="1:7" s="34" customFormat="1" x14ac:dyDescent="0.25"/>
    <row r="44" spans="1:7" s="34" customFormat="1" x14ac:dyDescent="0.25"/>
    <row r="45" spans="1:7" s="34" customFormat="1" x14ac:dyDescent="0.25"/>
    <row r="46" spans="1:7" s="34" customFormat="1" x14ac:dyDescent="0.25"/>
    <row r="47" spans="1:7" s="34" customFormat="1" x14ac:dyDescent="0.25"/>
    <row r="48" spans="1:7" s="34" customFormat="1" x14ac:dyDescent="0.25"/>
    <row r="49" spans="1:6" s="34" customFormat="1" x14ac:dyDescent="0.25"/>
    <row r="50" spans="1:6" s="34" customFormat="1" x14ac:dyDescent="0.25">
      <c r="A50" s="32"/>
      <c r="E50" s="35"/>
      <c r="F50" s="35"/>
    </row>
    <row r="51" spans="1:6" s="34" customFormat="1" x14ac:dyDescent="0.25">
      <c r="A51" s="32"/>
      <c r="E51" s="35"/>
      <c r="F51" s="35"/>
    </row>
    <row r="52" spans="1:6" s="34" customFormat="1" x14ac:dyDescent="0.25">
      <c r="A52" s="32"/>
      <c r="E52" s="35"/>
      <c r="F52" s="35"/>
    </row>
    <row r="53" spans="1:6" s="34" customFormat="1" x14ac:dyDescent="0.25">
      <c r="A53" s="32"/>
      <c r="E53" s="35"/>
      <c r="F53" s="35"/>
    </row>
    <row r="54" spans="1:6" s="34" customFormat="1" x14ac:dyDescent="0.25">
      <c r="A54" s="32"/>
      <c r="E54" s="35"/>
      <c r="F54" s="35"/>
    </row>
    <row r="55" spans="1:6" s="34" customFormat="1" x14ac:dyDescent="0.25">
      <c r="A55" s="32"/>
      <c r="E55" s="35"/>
      <c r="F55" s="35"/>
    </row>
    <row r="56" spans="1:6" s="34" customFormat="1" x14ac:dyDescent="0.25">
      <c r="A56" s="32"/>
      <c r="E56" s="35"/>
      <c r="F56" s="35"/>
    </row>
    <row r="57" spans="1:6" s="34" customFormat="1" x14ac:dyDescent="0.25">
      <c r="A57" s="32"/>
      <c r="E57" s="35"/>
      <c r="F57" s="35"/>
    </row>
    <row r="58" spans="1:6" s="34" customFormat="1" x14ac:dyDescent="0.25">
      <c r="A58" s="32"/>
      <c r="E58" s="35"/>
      <c r="F58" s="35"/>
    </row>
    <row r="59" spans="1:6" s="34" customFormat="1" x14ac:dyDescent="0.25">
      <c r="A59" s="32"/>
      <c r="E59" s="35"/>
      <c r="F59" s="35"/>
    </row>
    <row r="60" spans="1:6" s="34" customFormat="1" x14ac:dyDescent="0.25">
      <c r="A60" s="32"/>
      <c r="E60" s="35"/>
      <c r="F60" s="35"/>
    </row>
    <row r="61" spans="1:6" s="34" customFormat="1" x14ac:dyDescent="0.25">
      <c r="A61" s="32"/>
      <c r="E61" s="35"/>
      <c r="F61" s="35"/>
    </row>
    <row r="62" spans="1:6" s="34" customFormat="1" x14ac:dyDescent="0.25">
      <c r="A62" s="32"/>
      <c r="E62" s="35"/>
      <c r="F62" s="35"/>
    </row>
    <row r="63" spans="1:6" s="34" customFormat="1" x14ac:dyDescent="0.25">
      <c r="A63" s="32"/>
      <c r="E63" s="35"/>
      <c r="F63" s="35"/>
    </row>
    <row r="64" spans="1:6" s="34" customFormat="1" x14ac:dyDescent="0.25">
      <c r="A64" s="32"/>
      <c r="E64" s="35"/>
      <c r="F64" s="35"/>
    </row>
    <row r="65" spans="1:6" s="34" customFormat="1" x14ac:dyDescent="0.25">
      <c r="A65" s="32"/>
      <c r="E65" s="35"/>
      <c r="F65" s="35"/>
    </row>
    <row r="66" spans="1:6" s="34" customFormat="1" x14ac:dyDescent="0.25">
      <c r="A66" s="32"/>
      <c r="E66" s="35"/>
      <c r="F66" s="35"/>
    </row>
    <row r="67" spans="1:6" s="34" customFormat="1" x14ac:dyDescent="0.25">
      <c r="A67" s="32"/>
      <c r="E67" s="35"/>
      <c r="F67" s="35"/>
    </row>
    <row r="68" spans="1:6" s="34" customFormat="1" x14ac:dyDescent="0.25">
      <c r="A68" s="32"/>
      <c r="E68" s="35"/>
      <c r="F68" s="35"/>
    </row>
    <row r="69" spans="1:6" s="34" customFormat="1" x14ac:dyDescent="0.25">
      <c r="A69" s="32"/>
      <c r="E69" s="35"/>
      <c r="F69" s="35"/>
    </row>
    <row r="70" spans="1:6" s="34" customFormat="1" x14ac:dyDescent="0.25">
      <c r="A70" s="32"/>
      <c r="E70" s="35"/>
      <c r="F70" s="35"/>
    </row>
    <row r="71" spans="1:6" s="34" customFormat="1" x14ac:dyDescent="0.25">
      <c r="A71" s="32"/>
      <c r="E71" s="35"/>
      <c r="F71" s="35"/>
    </row>
    <row r="72" spans="1:6" s="34" customFormat="1" x14ac:dyDescent="0.25">
      <c r="A72" s="32"/>
      <c r="E72" s="35"/>
      <c r="F72" s="35"/>
    </row>
    <row r="73" spans="1:6" s="34" customFormat="1" x14ac:dyDescent="0.25">
      <c r="A73" s="32"/>
      <c r="E73" s="35"/>
      <c r="F73" s="35"/>
    </row>
    <row r="74" spans="1:6" s="34" customFormat="1" x14ac:dyDescent="0.25">
      <c r="A74" s="32"/>
      <c r="E74" s="35"/>
      <c r="F74" s="35"/>
    </row>
    <row r="75" spans="1:6" s="34" customFormat="1" x14ac:dyDescent="0.25">
      <c r="A75" s="32"/>
      <c r="E75" s="35"/>
      <c r="F75" s="35"/>
    </row>
    <row r="76" spans="1:6" s="34" customFormat="1" x14ac:dyDescent="0.25">
      <c r="A76" s="32"/>
      <c r="E76" s="35"/>
      <c r="F76" s="35"/>
    </row>
    <row r="77" spans="1:6" s="34" customFormat="1" x14ac:dyDescent="0.25">
      <c r="A77" s="32"/>
      <c r="E77" s="35"/>
      <c r="F77" s="35"/>
    </row>
    <row r="78" spans="1:6" s="34" customFormat="1" x14ac:dyDescent="0.25">
      <c r="A78" s="32"/>
      <c r="E78" s="35"/>
      <c r="F78" s="35"/>
    </row>
    <row r="79" spans="1:6" s="34" customFormat="1" x14ac:dyDescent="0.25">
      <c r="A79" s="32"/>
      <c r="E79" s="35"/>
      <c r="F79" s="35"/>
    </row>
    <row r="80" spans="1:6" s="34" customFormat="1" x14ac:dyDescent="0.25">
      <c r="A80" s="32"/>
      <c r="E80" s="35"/>
      <c r="F80" s="35"/>
    </row>
    <row r="81" spans="1:6" s="34" customFormat="1" x14ac:dyDescent="0.25">
      <c r="A81" s="32"/>
      <c r="E81" s="35"/>
      <c r="F81" s="35"/>
    </row>
    <row r="82" spans="1:6" s="34" customFormat="1" x14ac:dyDescent="0.25">
      <c r="A82" s="32"/>
      <c r="E82" s="35"/>
      <c r="F82" s="35"/>
    </row>
    <row r="83" spans="1:6" s="34" customFormat="1" x14ac:dyDescent="0.25">
      <c r="A83" s="32"/>
      <c r="E83" s="35"/>
      <c r="F83" s="35"/>
    </row>
    <row r="84" spans="1:6" s="34" customFormat="1" x14ac:dyDescent="0.25">
      <c r="A84" s="32"/>
      <c r="E84" s="35"/>
      <c r="F84" s="35"/>
    </row>
    <row r="85" spans="1:6" s="34" customFormat="1" x14ac:dyDescent="0.25">
      <c r="A85" s="32"/>
      <c r="E85" s="35"/>
      <c r="F85" s="35"/>
    </row>
    <row r="86" spans="1:6" s="34" customFormat="1" x14ac:dyDescent="0.25">
      <c r="A86" s="32"/>
      <c r="E86" s="35"/>
      <c r="F86" s="35"/>
    </row>
    <row r="87" spans="1:6" s="34" customFormat="1" x14ac:dyDescent="0.25">
      <c r="A87" s="32"/>
      <c r="E87" s="35"/>
      <c r="F87" s="35"/>
    </row>
    <row r="88" spans="1:6" s="34" customFormat="1" x14ac:dyDescent="0.25">
      <c r="A88" s="32"/>
      <c r="E88" s="35"/>
      <c r="F88" s="35"/>
    </row>
    <row r="89" spans="1:6" s="34" customFormat="1" x14ac:dyDescent="0.25">
      <c r="A89" s="32"/>
      <c r="E89" s="35"/>
      <c r="F89" s="35"/>
    </row>
    <row r="90" spans="1:6" s="34" customFormat="1" x14ac:dyDescent="0.25">
      <c r="A90" s="32"/>
      <c r="E90" s="35"/>
      <c r="F90" s="35"/>
    </row>
    <row r="91" spans="1:6" s="34" customFormat="1" x14ac:dyDescent="0.25">
      <c r="A91" s="32"/>
      <c r="E91" s="35"/>
      <c r="F91" s="35"/>
    </row>
    <row r="92" spans="1:6" s="34" customFormat="1" x14ac:dyDescent="0.25">
      <c r="A92" s="32"/>
      <c r="E92" s="35"/>
      <c r="F92" s="35"/>
    </row>
    <row r="93" spans="1:6" s="34" customFormat="1" x14ac:dyDescent="0.25">
      <c r="A93" s="32"/>
      <c r="E93" s="35"/>
      <c r="F93" s="35"/>
    </row>
    <row r="94" spans="1:6" s="34" customFormat="1" x14ac:dyDescent="0.25">
      <c r="A94" s="32"/>
      <c r="E94" s="35"/>
      <c r="F94" s="35"/>
    </row>
    <row r="95" spans="1:6" s="34" customFormat="1" x14ac:dyDescent="0.25">
      <c r="A95" s="32"/>
      <c r="E95" s="35"/>
      <c r="F95" s="35"/>
    </row>
    <row r="96" spans="1:6" s="34" customFormat="1" x14ac:dyDescent="0.25">
      <c r="A96" s="32"/>
      <c r="E96" s="35"/>
      <c r="F96" s="35"/>
    </row>
    <row r="97" spans="1:6" s="34" customFormat="1" x14ac:dyDescent="0.25">
      <c r="A97" s="32"/>
      <c r="E97" s="35"/>
      <c r="F97" s="35"/>
    </row>
    <row r="98" spans="1:6" s="34" customFormat="1" x14ac:dyDescent="0.25">
      <c r="A98" s="32"/>
      <c r="E98" s="35"/>
      <c r="F98" s="35"/>
    </row>
    <row r="99" spans="1:6" s="34" customFormat="1" x14ac:dyDescent="0.25">
      <c r="A99" s="32"/>
      <c r="E99" s="35"/>
      <c r="F99" s="35"/>
    </row>
    <row r="100" spans="1:6" s="34" customFormat="1" x14ac:dyDescent="0.25">
      <c r="A100" s="32"/>
      <c r="E100" s="35"/>
      <c r="F100" s="35"/>
    </row>
    <row r="101" spans="1:6" s="34" customFormat="1" x14ac:dyDescent="0.25">
      <c r="A101" s="32"/>
      <c r="E101" s="35"/>
      <c r="F101" s="35"/>
    </row>
    <row r="102" spans="1:6" s="34" customFormat="1" x14ac:dyDescent="0.25">
      <c r="A102" s="32"/>
      <c r="E102" s="35"/>
      <c r="F102" s="35"/>
    </row>
    <row r="103" spans="1:6" s="34" customFormat="1" x14ac:dyDescent="0.25">
      <c r="A103" s="32"/>
      <c r="E103" s="35"/>
      <c r="F103" s="35"/>
    </row>
    <row r="104" spans="1:6" s="34" customFormat="1" x14ac:dyDescent="0.25">
      <c r="A104" s="32"/>
      <c r="E104" s="35"/>
      <c r="F104" s="35"/>
    </row>
    <row r="105" spans="1:6" s="34" customFormat="1" x14ac:dyDescent="0.25">
      <c r="A105" s="32"/>
      <c r="E105" s="35"/>
      <c r="F105" s="35"/>
    </row>
    <row r="106" spans="1:6" s="34" customFormat="1" x14ac:dyDescent="0.25">
      <c r="A106" s="32"/>
      <c r="E106" s="35"/>
      <c r="F106" s="35"/>
    </row>
    <row r="107" spans="1:6" s="34" customFormat="1" x14ac:dyDescent="0.25">
      <c r="A107" s="32"/>
      <c r="E107" s="35"/>
      <c r="F107" s="35"/>
    </row>
    <row r="108" spans="1:6" s="34" customFormat="1" x14ac:dyDescent="0.25">
      <c r="A108" s="32"/>
      <c r="E108" s="35"/>
      <c r="F108" s="35"/>
    </row>
    <row r="109" spans="1:6" s="34" customFormat="1" x14ac:dyDescent="0.25">
      <c r="A109" s="32"/>
      <c r="E109" s="35"/>
      <c r="F109" s="35"/>
    </row>
    <row r="110" spans="1:6" s="34" customFormat="1" x14ac:dyDescent="0.25">
      <c r="A110" s="32"/>
      <c r="E110" s="35"/>
      <c r="F110" s="35"/>
    </row>
    <row r="111" spans="1:6" s="34" customFormat="1" x14ac:dyDescent="0.25">
      <c r="A111" s="32"/>
      <c r="E111" s="35"/>
      <c r="F111" s="35"/>
    </row>
    <row r="112" spans="1:6" s="34" customFormat="1" x14ac:dyDescent="0.25">
      <c r="A112" s="32"/>
      <c r="E112" s="35"/>
      <c r="F112" s="35"/>
    </row>
    <row r="113" spans="1:6" s="34" customFormat="1" x14ac:dyDescent="0.25">
      <c r="A113" s="32"/>
      <c r="E113" s="35"/>
      <c r="F113" s="35"/>
    </row>
    <row r="114" spans="1:6" s="34" customFormat="1" x14ac:dyDescent="0.25">
      <c r="A114" s="32"/>
      <c r="E114" s="35"/>
      <c r="F114" s="35"/>
    </row>
    <row r="115" spans="1:6" s="34" customFormat="1" x14ac:dyDescent="0.25">
      <c r="A115" s="32"/>
      <c r="E115" s="35"/>
      <c r="F115" s="35"/>
    </row>
    <row r="116" spans="1:6" s="34" customFormat="1" x14ac:dyDescent="0.25">
      <c r="A116" s="32"/>
      <c r="E116" s="35"/>
      <c r="F116" s="35"/>
    </row>
    <row r="117" spans="1:6" s="34" customFormat="1" x14ac:dyDescent="0.25">
      <c r="A117" s="32"/>
      <c r="E117" s="35"/>
      <c r="F117" s="35"/>
    </row>
    <row r="118" spans="1:6" s="34" customFormat="1" x14ac:dyDescent="0.25">
      <c r="A118" s="32"/>
      <c r="E118" s="35"/>
      <c r="F118" s="35"/>
    </row>
    <row r="119" spans="1:6" s="34" customFormat="1" x14ac:dyDescent="0.25">
      <c r="A119" s="32"/>
      <c r="E119" s="35"/>
      <c r="F119" s="35"/>
    </row>
    <row r="120" spans="1:6" s="34" customFormat="1" x14ac:dyDescent="0.25">
      <c r="A120" s="32"/>
      <c r="E120" s="35"/>
      <c r="F120" s="35"/>
    </row>
    <row r="121" spans="1:6" s="34" customFormat="1" x14ac:dyDescent="0.25">
      <c r="A121" s="32"/>
      <c r="E121" s="35"/>
      <c r="F121" s="35"/>
    </row>
    <row r="122" spans="1:6" s="34" customFormat="1" x14ac:dyDescent="0.25">
      <c r="A122" s="32"/>
      <c r="E122" s="35"/>
      <c r="F122" s="35"/>
    </row>
    <row r="123" spans="1:6" s="34" customFormat="1" x14ac:dyDescent="0.25">
      <c r="A123" s="32"/>
      <c r="E123" s="35"/>
      <c r="F123" s="35"/>
    </row>
    <row r="124" spans="1:6" s="34" customFormat="1" x14ac:dyDescent="0.25">
      <c r="A124" s="32"/>
      <c r="E124" s="35"/>
      <c r="F124" s="35"/>
    </row>
    <row r="125" spans="1:6" s="34" customFormat="1" x14ac:dyDescent="0.25">
      <c r="A125" s="32"/>
      <c r="E125" s="35"/>
      <c r="F125" s="35"/>
    </row>
    <row r="126" spans="1:6" s="34" customFormat="1" x14ac:dyDescent="0.25">
      <c r="A126" s="32"/>
      <c r="E126" s="35"/>
      <c r="F126" s="35"/>
    </row>
    <row r="127" spans="1:6" s="34" customFormat="1" x14ac:dyDescent="0.25">
      <c r="A127" s="32"/>
      <c r="E127" s="35"/>
      <c r="F127" s="35"/>
    </row>
    <row r="128" spans="1:6" s="34" customFormat="1" x14ac:dyDescent="0.25">
      <c r="A128" s="32"/>
      <c r="E128" s="35"/>
      <c r="F128" s="35"/>
    </row>
    <row r="129" spans="1:6" s="34" customFormat="1" x14ac:dyDescent="0.25">
      <c r="A129" s="32"/>
      <c r="E129" s="35"/>
      <c r="F129" s="35"/>
    </row>
    <row r="130" spans="1:6" s="34" customFormat="1" x14ac:dyDescent="0.25">
      <c r="A130" s="32"/>
      <c r="E130" s="35"/>
      <c r="F130" s="35"/>
    </row>
    <row r="131" spans="1:6" s="34" customFormat="1" x14ac:dyDescent="0.25">
      <c r="A131" s="32"/>
      <c r="E131" s="35"/>
      <c r="F131" s="35"/>
    </row>
    <row r="132" spans="1:6" s="34" customFormat="1" x14ac:dyDescent="0.25">
      <c r="A132" s="32"/>
      <c r="E132" s="35"/>
      <c r="F132" s="35"/>
    </row>
    <row r="133" spans="1:6" s="34" customFormat="1" x14ac:dyDescent="0.25">
      <c r="A133" s="32"/>
      <c r="E133" s="35"/>
      <c r="F133" s="35"/>
    </row>
    <row r="134" spans="1:6" s="34" customFormat="1" x14ac:dyDescent="0.25">
      <c r="A134" s="32"/>
      <c r="E134" s="35"/>
      <c r="F134" s="35"/>
    </row>
    <row r="135" spans="1:6" s="34" customFormat="1" x14ac:dyDescent="0.25">
      <c r="A135" s="32"/>
      <c r="E135" s="35"/>
      <c r="F135" s="35"/>
    </row>
    <row r="136" spans="1:6" s="34" customFormat="1" x14ac:dyDescent="0.25">
      <c r="A136" s="32"/>
      <c r="E136" s="35"/>
      <c r="F136" s="35"/>
    </row>
    <row r="137" spans="1:6" s="34" customFormat="1" x14ac:dyDescent="0.25">
      <c r="A137" s="32"/>
      <c r="E137" s="35"/>
      <c r="F137" s="35"/>
    </row>
    <row r="138" spans="1:6" s="34" customFormat="1" x14ac:dyDescent="0.25">
      <c r="A138" s="32"/>
      <c r="E138" s="35"/>
      <c r="F138" s="35"/>
    </row>
    <row r="139" spans="1:6" s="34" customFormat="1" x14ac:dyDescent="0.25">
      <c r="A139" s="32"/>
      <c r="E139" s="35"/>
      <c r="F139" s="35"/>
    </row>
    <row r="140" spans="1:6" s="34" customFormat="1" x14ac:dyDescent="0.25">
      <c r="A140" s="32"/>
      <c r="E140" s="35"/>
      <c r="F140" s="35"/>
    </row>
    <row r="141" spans="1:6" s="34" customFormat="1" x14ac:dyDescent="0.25">
      <c r="A141" s="32"/>
      <c r="E141" s="35"/>
      <c r="F141" s="35"/>
    </row>
    <row r="142" spans="1:6" s="34" customFormat="1" x14ac:dyDescent="0.25">
      <c r="A142" s="32"/>
      <c r="E142" s="35"/>
      <c r="F142" s="35"/>
    </row>
    <row r="143" spans="1:6" s="34" customFormat="1" x14ac:dyDescent="0.25">
      <c r="A143" s="32"/>
      <c r="E143" s="35"/>
      <c r="F143" s="35"/>
    </row>
    <row r="144" spans="1:6" s="34" customFormat="1" x14ac:dyDescent="0.25">
      <c r="A144" s="32"/>
      <c r="E144" s="35"/>
      <c r="F144" s="35"/>
    </row>
    <row r="145" spans="1:6" s="34" customFormat="1" x14ac:dyDescent="0.25">
      <c r="A145" s="32"/>
      <c r="E145" s="35"/>
      <c r="F145" s="35"/>
    </row>
    <row r="146" spans="1:6" s="34" customFormat="1" x14ac:dyDescent="0.25">
      <c r="A146" s="32"/>
      <c r="E146" s="35"/>
      <c r="F146" s="35"/>
    </row>
    <row r="147" spans="1:6" s="34" customFormat="1" x14ac:dyDescent="0.25">
      <c r="A147" s="32"/>
      <c r="E147" s="35"/>
      <c r="F147" s="35"/>
    </row>
    <row r="148" spans="1:6" s="34" customFormat="1" x14ac:dyDescent="0.25">
      <c r="A148" s="32"/>
      <c r="E148" s="35"/>
      <c r="F148" s="35"/>
    </row>
    <row r="149" spans="1:6" s="34" customFormat="1" x14ac:dyDescent="0.25">
      <c r="A149" s="32"/>
      <c r="E149" s="35"/>
      <c r="F149" s="35"/>
    </row>
    <row r="150" spans="1:6" s="34" customFormat="1" x14ac:dyDescent="0.25">
      <c r="A150" s="32"/>
      <c r="E150" s="35"/>
      <c r="F150" s="35"/>
    </row>
    <row r="151" spans="1:6" s="34" customFormat="1" x14ac:dyDescent="0.25">
      <c r="A151" s="32"/>
      <c r="E151" s="35"/>
      <c r="F151" s="35"/>
    </row>
    <row r="152" spans="1:6" s="34" customFormat="1" x14ac:dyDescent="0.25">
      <c r="A152" s="32"/>
      <c r="E152" s="35"/>
      <c r="F152" s="35"/>
    </row>
    <row r="153" spans="1:6" s="34" customFormat="1" x14ac:dyDescent="0.25">
      <c r="A153" s="32"/>
      <c r="E153" s="35"/>
      <c r="F153" s="35"/>
    </row>
    <row r="154" spans="1:6" s="34" customFormat="1" x14ac:dyDescent="0.25">
      <c r="A154" s="32"/>
      <c r="E154" s="35"/>
      <c r="F154" s="35"/>
    </row>
    <row r="155" spans="1:6" s="34" customFormat="1" x14ac:dyDescent="0.25">
      <c r="A155" s="32"/>
      <c r="E155" s="35"/>
      <c r="F155" s="35"/>
    </row>
    <row r="156" spans="1:6" s="34" customFormat="1" x14ac:dyDescent="0.25">
      <c r="A156" s="32"/>
      <c r="E156" s="35"/>
      <c r="F156" s="35"/>
    </row>
    <row r="157" spans="1:6" s="34" customFormat="1" x14ac:dyDescent="0.25">
      <c r="A157" s="32"/>
      <c r="E157" s="35"/>
      <c r="F157" s="35"/>
    </row>
    <row r="158" spans="1:6" s="34" customFormat="1" x14ac:dyDescent="0.25">
      <c r="A158" s="32"/>
      <c r="E158" s="35"/>
      <c r="F158" s="35"/>
    </row>
    <row r="159" spans="1:6" s="34" customFormat="1" x14ac:dyDescent="0.25">
      <c r="A159" s="32"/>
      <c r="E159" s="35"/>
      <c r="F159" s="35"/>
    </row>
    <row r="160" spans="1:6" s="34" customFormat="1" x14ac:dyDescent="0.25">
      <c r="A160" s="32"/>
      <c r="E160" s="35"/>
      <c r="F160" s="35"/>
    </row>
    <row r="161" spans="1:6" s="34" customFormat="1" x14ac:dyDescent="0.25">
      <c r="A161" s="32"/>
      <c r="E161" s="35"/>
      <c r="F161" s="35"/>
    </row>
    <row r="162" spans="1:6" s="34" customFormat="1" x14ac:dyDescent="0.25">
      <c r="A162" s="32"/>
      <c r="E162" s="35"/>
      <c r="F162" s="35"/>
    </row>
    <row r="163" spans="1:6" s="34" customFormat="1" x14ac:dyDescent="0.25">
      <c r="A163" s="32"/>
      <c r="E163" s="35"/>
      <c r="F163" s="35"/>
    </row>
    <row r="164" spans="1:6" s="34" customFormat="1" x14ac:dyDescent="0.25">
      <c r="A164" s="32"/>
      <c r="E164" s="35"/>
      <c r="F164" s="35"/>
    </row>
    <row r="165" spans="1:6" s="34" customFormat="1" x14ac:dyDescent="0.25">
      <c r="A165" s="32"/>
      <c r="E165" s="35"/>
      <c r="F165" s="35"/>
    </row>
    <row r="166" spans="1:6" s="34" customFormat="1" x14ac:dyDescent="0.25">
      <c r="A166" s="32"/>
      <c r="E166" s="35"/>
      <c r="F166" s="35"/>
    </row>
    <row r="167" spans="1:6" s="34" customFormat="1" x14ac:dyDescent="0.25">
      <c r="A167" s="32"/>
      <c r="E167" s="35"/>
      <c r="F167" s="35"/>
    </row>
    <row r="168" spans="1:6" s="34" customFormat="1" x14ac:dyDescent="0.25">
      <c r="A168" s="32"/>
      <c r="E168" s="35"/>
      <c r="F168" s="35"/>
    </row>
    <row r="169" spans="1:6" s="34" customFormat="1" x14ac:dyDescent="0.25">
      <c r="A169" s="32"/>
      <c r="E169" s="35"/>
      <c r="F169" s="35"/>
    </row>
    <row r="170" spans="1:6" s="34" customFormat="1" x14ac:dyDescent="0.25">
      <c r="A170" s="32"/>
      <c r="E170" s="35"/>
      <c r="F170" s="35"/>
    </row>
    <row r="171" spans="1:6" s="34" customFormat="1" x14ac:dyDescent="0.25">
      <c r="A171" s="32"/>
      <c r="E171" s="35"/>
      <c r="F171" s="35"/>
    </row>
    <row r="172" spans="1:6" s="34" customFormat="1" x14ac:dyDescent="0.25">
      <c r="A172" s="32"/>
      <c r="E172" s="35"/>
      <c r="F172" s="35"/>
    </row>
    <row r="173" spans="1:6" s="34" customFormat="1" x14ac:dyDescent="0.25">
      <c r="A173" s="32"/>
      <c r="E173" s="35"/>
      <c r="F173" s="35"/>
    </row>
    <row r="174" spans="1:6" s="34" customFormat="1" x14ac:dyDescent="0.25">
      <c r="A174" s="32"/>
      <c r="E174" s="35"/>
      <c r="F174" s="35"/>
    </row>
    <row r="175" spans="1:6" s="34" customFormat="1" x14ac:dyDescent="0.25">
      <c r="A175" s="32"/>
      <c r="E175" s="35"/>
      <c r="F175" s="35"/>
    </row>
    <row r="176" spans="1:6" s="34" customFormat="1" x14ac:dyDescent="0.25">
      <c r="A176" s="32"/>
      <c r="E176" s="35"/>
      <c r="F176" s="35"/>
    </row>
    <row r="177" spans="1:6" s="34" customFormat="1" x14ac:dyDescent="0.25">
      <c r="A177" s="32"/>
      <c r="E177" s="35"/>
      <c r="F177" s="35"/>
    </row>
    <row r="178" spans="1:6" s="34" customFormat="1" x14ac:dyDescent="0.25">
      <c r="A178" s="32"/>
      <c r="E178" s="35"/>
      <c r="F178" s="35"/>
    </row>
    <row r="179" spans="1:6" s="34" customFormat="1" x14ac:dyDescent="0.25">
      <c r="A179" s="32"/>
      <c r="E179" s="35"/>
      <c r="F179" s="35"/>
    </row>
    <row r="180" spans="1:6" s="34" customFormat="1" x14ac:dyDescent="0.25">
      <c r="A180" s="32"/>
      <c r="E180" s="35"/>
      <c r="F180" s="35"/>
    </row>
    <row r="181" spans="1:6" s="34" customFormat="1" x14ac:dyDescent="0.25">
      <c r="A181" s="32"/>
      <c r="E181" s="35"/>
      <c r="F181" s="35"/>
    </row>
    <row r="182" spans="1:6" s="34" customFormat="1" x14ac:dyDescent="0.25">
      <c r="A182" s="32"/>
      <c r="E182" s="35"/>
      <c r="F182" s="35"/>
    </row>
    <row r="183" spans="1:6" s="34" customFormat="1" x14ac:dyDescent="0.25">
      <c r="A183" s="32"/>
      <c r="E183" s="35"/>
      <c r="F183" s="35"/>
    </row>
    <row r="184" spans="1:6" s="34" customFormat="1" x14ac:dyDescent="0.25">
      <c r="A184" s="32"/>
      <c r="E184" s="35"/>
      <c r="F184" s="35"/>
    </row>
    <row r="185" spans="1:6" s="34" customFormat="1" x14ac:dyDescent="0.25">
      <c r="A185" s="32"/>
      <c r="E185" s="35"/>
      <c r="F185" s="35"/>
    </row>
    <row r="186" spans="1:6" s="34" customFormat="1" x14ac:dyDescent="0.25">
      <c r="A186" s="32"/>
      <c r="E186" s="35"/>
      <c r="F186" s="35"/>
    </row>
    <row r="187" spans="1:6" s="34" customFormat="1" x14ac:dyDescent="0.25">
      <c r="A187" s="32"/>
      <c r="E187" s="35"/>
      <c r="F187" s="35"/>
    </row>
    <row r="188" spans="1:6" s="34" customFormat="1" x14ac:dyDescent="0.25">
      <c r="A188" s="32"/>
      <c r="E188" s="35"/>
      <c r="F188" s="35"/>
    </row>
    <row r="189" spans="1:6" s="34" customFormat="1" x14ac:dyDescent="0.25">
      <c r="A189" s="32"/>
      <c r="E189" s="35"/>
      <c r="F189" s="35"/>
    </row>
    <row r="190" spans="1:6" s="34" customFormat="1" x14ac:dyDescent="0.25">
      <c r="A190" s="32"/>
      <c r="E190" s="35"/>
      <c r="F190" s="35"/>
    </row>
    <row r="191" spans="1:6" s="34" customFormat="1" x14ac:dyDescent="0.25">
      <c r="A191" s="32"/>
      <c r="E191" s="35"/>
      <c r="F191" s="35"/>
    </row>
    <row r="192" spans="1:6" s="34" customFormat="1" x14ac:dyDescent="0.25">
      <c r="A192" s="32"/>
      <c r="E192" s="35"/>
      <c r="F192" s="35"/>
    </row>
    <row r="193" spans="1:6" s="34" customFormat="1" x14ac:dyDescent="0.25">
      <c r="A193" s="32"/>
      <c r="E193" s="35"/>
      <c r="F193" s="35"/>
    </row>
    <row r="194" spans="1:6" s="34" customFormat="1" x14ac:dyDescent="0.25">
      <c r="A194" s="32"/>
      <c r="E194" s="35"/>
      <c r="F194" s="35"/>
    </row>
    <row r="195" spans="1:6" s="34" customFormat="1" x14ac:dyDescent="0.25">
      <c r="A195" s="32"/>
      <c r="E195" s="35"/>
      <c r="F195" s="35"/>
    </row>
    <row r="196" spans="1:6" s="34" customFormat="1" x14ac:dyDescent="0.25">
      <c r="A196" s="32"/>
      <c r="E196" s="35"/>
      <c r="F196" s="35"/>
    </row>
    <row r="197" spans="1:6" s="34" customFormat="1" x14ac:dyDescent="0.25">
      <c r="A197" s="32"/>
      <c r="E197" s="35"/>
      <c r="F197" s="35"/>
    </row>
    <row r="198" spans="1:6" s="34" customFormat="1" x14ac:dyDescent="0.25">
      <c r="A198" s="32"/>
      <c r="E198" s="35"/>
      <c r="F198" s="35"/>
    </row>
    <row r="199" spans="1:6" s="34" customFormat="1" x14ac:dyDescent="0.25">
      <c r="A199" s="32"/>
      <c r="E199" s="35"/>
      <c r="F199" s="35"/>
    </row>
    <row r="200" spans="1:6" s="34" customFormat="1" x14ac:dyDescent="0.25">
      <c r="A200" s="32"/>
      <c r="E200" s="35"/>
      <c r="F200" s="35"/>
    </row>
    <row r="201" spans="1:6" s="34" customFormat="1" x14ac:dyDescent="0.25">
      <c r="A201" s="32"/>
      <c r="E201" s="35"/>
      <c r="F201" s="35"/>
    </row>
    <row r="202" spans="1:6" s="34" customFormat="1" x14ac:dyDescent="0.25">
      <c r="A202" s="32"/>
      <c r="E202" s="35"/>
      <c r="F202" s="35"/>
    </row>
    <row r="203" spans="1:6" s="34" customFormat="1" x14ac:dyDescent="0.25">
      <c r="A203" s="32"/>
      <c r="E203" s="35"/>
      <c r="F203" s="35"/>
    </row>
    <row r="204" spans="1:6" s="34" customFormat="1" x14ac:dyDescent="0.25">
      <c r="A204" s="32"/>
      <c r="E204" s="35"/>
      <c r="F204" s="35"/>
    </row>
    <row r="205" spans="1:6" s="34" customFormat="1" x14ac:dyDescent="0.25">
      <c r="A205" s="32"/>
      <c r="E205" s="35"/>
      <c r="F205" s="35"/>
    </row>
    <row r="206" spans="1:6" s="34" customFormat="1" x14ac:dyDescent="0.25">
      <c r="A206" s="32"/>
      <c r="E206" s="35"/>
      <c r="F206" s="35"/>
    </row>
    <row r="207" spans="1:6" s="34" customFormat="1" x14ac:dyDescent="0.25">
      <c r="A207" s="32"/>
      <c r="E207" s="35"/>
      <c r="F207" s="35"/>
    </row>
    <row r="208" spans="1:6" s="34" customFormat="1" x14ac:dyDescent="0.25">
      <c r="A208" s="32"/>
      <c r="E208" s="35"/>
      <c r="F208" s="35"/>
    </row>
    <row r="209" spans="1:6" s="34" customFormat="1" x14ac:dyDescent="0.25">
      <c r="A209" s="32"/>
      <c r="E209" s="35"/>
      <c r="F209" s="35"/>
    </row>
    <row r="210" spans="1:6" s="34" customFormat="1" x14ac:dyDescent="0.25">
      <c r="A210" s="32"/>
      <c r="E210" s="35"/>
      <c r="F210" s="35"/>
    </row>
    <row r="211" spans="1:6" s="34" customFormat="1" x14ac:dyDescent="0.25">
      <c r="A211" s="32"/>
      <c r="E211" s="35"/>
      <c r="F211" s="35"/>
    </row>
    <row r="212" spans="1:6" s="34" customFormat="1" x14ac:dyDescent="0.25">
      <c r="A212" s="32"/>
      <c r="E212" s="35"/>
      <c r="F212" s="35"/>
    </row>
    <row r="213" spans="1:6" s="34" customFormat="1" x14ac:dyDescent="0.25">
      <c r="A213" s="32"/>
      <c r="E213" s="35"/>
      <c r="F213" s="35"/>
    </row>
    <row r="214" spans="1:6" s="34" customFormat="1" x14ac:dyDescent="0.25">
      <c r="A214" s="32"/>
      <c r="E214" s="35"/>
      <c r="F214" s="35"/>
    </row>
    <row r="215" spans="1:6" s="34" customFormat="1" x14ac:dyDescent="0.25">
      <c r="A215" s="32"/>
      <c r="E215" s="35"/>
      <c r="F215" s="35"/>
    </row>
    <row r="216" spans="1:6" s="34" customFormat="1" x14ac:dyDescent="0.25">
      <c r="A216" s="32"/>
      <c r="E216" s="35"/>
      <c r="F216" s="35"/>
    </row>
    <row r="217" spans="1:6" s="34" customFormat="1" x14ac:dyDescent="0.25">
      <c r="A217" s="32"/>
      <c r="E217" s="35"/>
      <c r="F217" s="35"/>
    </row>
    <row r="218" spans="1:6" s="34" customFormat="1" x14ac:dyDescent="0.25">
      <c r="A218" s="32"/>
      <c r="E218" s="35"/>
      <c r="F218" s="35"/>
    </row>
    <row r="219" spans="1:6" s="34" customFormat="1" x14ac:dyDescent="0.25">
      <c r="A219" s="32"/>
      <c r="E219" s="35"/>
      <c r="F219" s="35"/>
    </row>
    <row r="220" spans="1:6" s="34" customFormat="1" x14ac:dyDescent="0.25">
      <c r="A220" s="32"/>
      <c r="E220" s="35"/>
      <c r="F220" s="35"/>
    </row>
    <row r="221" spans="1:6" s="34" customFormat="1" x14ac:dyDescent="0.25">
      <c r="A221" s="32"/>
      <c r="E221" s="35"/>
      <c r="F221" s="35"/>
    </row>
    <row r="222" spans="1:6" s="34" customFormat="1" x14ac:dyDescent="0.25">
      <c r="A222" s="32"/>
      <c r="E222" s="35"/>
      <c r="F222" s="35"/>
    </row>
    <row r="223" spans="1:6" s="34" customFormat="1" x14ac:dyDescent="0.25">
      <c r="A223" s="32"/>
      <c r="E223" s="35"/>
      <c r="F223" s="35"/>
    </row>
    <row r="224" spans="1:6" s="34" customFormat="1" x14ac:dyDescent="0.25">
      <c r="A224" s="32"/>
      <c r="E224" s="35"/>
      <c r="F224" s="35"/>
    </row>
    <row r="225" spans="1:6" s="34" customFormat="1" x14ac:dyDescent="0.25">
      <c r="A225" s="32"/>
      <c r="E225" s="35"/>
      <c r="F225" s="35"/>
    </row>
    <row r="226" spans="1:6" s="34" customFormat="1" x14ac:dyDescent="0.25">
      <c r="A226" s="32"/>
      <c r="E226" s="35"/>
      <c r="F226" s="35"/>
    </row>
    <row r="227" spans="1:6" s="34" customFormat="1" x14ac:dyDescent="0.25">
      <c r="A227" s="32"/>
      <c r="E227" s="35"/>
      <c r="F227" s="35"/>
    </row>
    <row r="228" spans="1:6" s="34" customFormat="1" x14ac:dyDescent="0.25">
      <c r="A228" s="32"/>
      <c r="E228" s="35"/>
      <c r="F228" s="35"/>
    </row>
    <row r="229" spans="1:6" s="34" customFormat="1" x14ac:dyDescent="0.25">
      <c r="A229" s="32"/>
      <c r="E229" s="35"/>
      <c r="F229" s="35"/>
    </row>
    <row r="230" spans="1:6" s="34" customFormat="1" x14ac:dyDescent="0.25">
      <c r="A230" s="32"/>
      <c r="E230" s="35"/>
      <c r="F230" s="35"/>
    </row>
    <row r="231" spans="1:6" s="34" customFormat="1" x14ac:dyDescent="0.25">
      <c r="A231" s="32"/>
      <c r="E231" s="35"/>
      <c r="F231" s="35"/>
    </row>
    <row r="232" spans="1:6" s="34" customFormat="1" x14ac:dyDescent="0.25">
      <c r="A232" s="32"/>
      <c r="E232" s="35"/>
      <c r="F232" s="35"/>
    </row>
    <row r="233" spans="1:6" s="34" customFormat="1" x14ac:dyDescent="0.25">
      <c r="A233" s="32"/>
      <c r="E233" s="35"/>
      <c r="F233" s="35"/>
    </row>
    <row r="234" spans="1:6" s="34" customFormat="1" x14ac:dyDescent="0.25">
      <c r="A234" s="32"/>
      <c r="E234" s="35"/>
      <c r="F234" s="35"/>
    </row>
    <row r="235" spans="1:6" s="34" customFormat="1" x14ac:dyDescent="0.25">
      <c r="A235" s="32"/>
      <c r="E235" s="35"/>
      <c r="F235" s="35"/>
    </row>
    <row r="236" spans="1:6" s="34" customFormat="1" x14ac:dyDescent="0.25">
      <c r="A236" s="32"/>
      <c r="E236" s="35"/>
      <c r="F236" s="35"/>
    </row>
    <row r="237" spans="1:6" s="34" customFormat="1" x14ac:dyDescent="0.25">
      <c r="A237" s="32"/>
      <c r="E237" s="35"/>
      <c r="F237" s="35"/>
    </row>
    <row r="238" spans="1:6" s="34" customFormat="1" x14ac:dyDescent="0.25">
      <c r="A238" s="32"/>
      <c r="E238" s="35"/>
      <c r="F238" s="35"/>
    </row>
    <row r="239" spans="1:6" s="34" customFormat="1" x14ac:dyDescent="0.25">
      <c r="A239" s="32"/>
      <c r="E239" s="35"/>
      <c r="F239" s="35"/>
    </row>
    <row r="240" spans="1:6" s="34" customFormat="1" x14ac:dyDescent="0.25">
      <c r="A240" s="32"/>
      <c r="E240" s="35"/>
      <c r="F240" s="35"/>
    </row>
    <row r="241" spans="1:6" s="34" customFormat="1" x14ac:dyDescent="0.25">
      <c r="A241" s="32"/>
      <c r="E241" s="35"/>
      <c r="F241" s="35"/>
    </row>
    <row r="242" spans="1:6" s="34" customFormat="1" x14ac:dyDescent="0.25">
      <c r="A242" s="32"/>
      <c r="E242" s="35"/>
      <c r="F242" s="35"/>
    </row>
    <row r="243" spans="1:6" s="34" customFormat="1" x14ac:dyDescent="0.25">
      <c r="A243" s="32"/>
      <c r="E243" s="35"/>
      <c r="F243" s="35"/>
    </row>
    <row r="244" spans="1:6" s="34" customFormat="1" x14ac:dyDescent="0.25">
      <c r="A244" s="32"/>
      <c r="E244" s="35"/>
      <c r="F244" s="35"/>
    </row>
    <row r="245" spans="1:6" s="34" customFormat="1" x14ac:dyDescent="0.25">
      <c r="A245" s="32"/>
      <c r="E245" s="35"/>
      <c r="F245" s="35"/>
    </row>
    <row r="246" spans="1:6" s="34" customFormat="1" x14ac:dyDescent="0.25">
      <c r="A246" s="32"/>
      <c r="E246" s="35"/>
      <c r="F246" s="35"/>
    </row>
    <row r="247" spans="1:6" s="34" customFormat="1" x14ac:dyDescent="0.25">
      <c r="A247" s="32"/>
      <c r="E247" s="35"/>
      <c r="F247" s="35"/>
    </row>
    <row r="248" spans="1:6" s="34" customFormat="1" x14ac:dyDescent="0.25">
      <c r="A248" s="32"/>
      <c r="E248" s="35"/>
      <c r="F248" s="35"/>
    </row>
    <row r="249" spans="1:6" s="34" customFormat="1" x14ac:dyDescent="0.25">
      <c r="A249" s="32"/>
      <c r="E249" s="35"/>
      <c r="F249" s="35"/>
    </row>
    <row r="250" spans="1:6" s="34" customFormat="1" x14ac:dyDescent="0.25">
      <c r="A250" s="32"/>
      <c r="E250" s="35"/>
      <c r="F250" s="35"/>
    </row>
    <row r="251" spans="1:6" s="34" customFormat="1" x14ac:dyDescent="0.25">
      <c r="A251" s="32"/>
      <c r="E251" s="35"/>
      <c r="F251" s="35"/>
    </row>
    <row r="252" spans="1:6" s="34" customFormat="1" x14ac:dyDescent="0.25">
      <c r="A252" s="32"/>
      <c r="E252" s="35"/>
      <c r="F252" s="35"/>
    </row>
    <row r="253" spans="1:6" s="34" customFormat="1" x14ac:dyDescent="0.25">
      <c r="A253" s="32"/>
      <c r="E253" s="35"/>
      <c r="F253" s="35"/>
    </row>
    <row r="254" spans="1:6" s="34" customFormat="1" x14ac:dyDescent="0.25">
      <c r="A254" s="32"/>
      <c r="E254" s="35"/>
      <c r="F254" s="35"/>
    </row>
    <row r="255" spans="1:6" s="34" customFormat="1" x14ac:dyDescent="0.25">
      <c r="A255" s="32"/>
      <c r="E255" s="35"/>
      <c r="F255" s="35"/>
    </row>
    <row r="256" spans="1:6" s="34" customFormat="1" x14ac:dyDescent="0.25">
      <c r="A256" s="32"/>
      <c r="E256" s="35"/>
      <c r="F256" s="35"/>
    </row>
    <row r="257" spans="1:6" s="34" customFormat="1" x14ac:dyDescent="0.25">
      <c r="A257" s="32"/>
      <c r="E257" s="35"/>
      <c r="F257" s="35"/>
    </row>
    <row r="258" spans="1:6" s="34" customFormat="1" x14ac:dyDescent="0.25">
      <c r="A258" s="32"/>
      <c r="E258" s="35"/>
      <c r="F258" s="35"/>
    </row>
    <row r="259" spans="1:6" s="34" customFormat="1" x14ac:dyDescent="0.25">
      <c r="A259" s="32"/>
      <c r="E259" s="35"/>
      <c r="F259" s="35"/>
    </row>
    <row r="260" spans="1:6" s="34" customFormat="1" x14ac:dyDescent="0.25">
      <c r="A260" s="32"/>
      <c r="E260" s="35"/>
      <c r="F260" s="35"/>
    </row>
    <row r="261" spans="1:6" s="34" customFormat="1" x14ac:dyDescent="0.25">
      <c r="A261" s="32"/>
      <c r="E261" s="35"/>
      <c r="F261" s="35"/>
    </row>
    <row r="262" spans="1:6" s="34" customFormat="1" x14ac:dyDescent="0.25">
      <c r="A262" s="32"/>
      <c r="E262" s="35"/>
      <c r="F262" s="35"/>
    </row>
    <row r="263" spans="1:6" s="34" customFormat="1" x14ac:dyDescent="0.25">
      <c r="A263" s="32"/>
      <c r="E263" s="35"/>
      <c r="F263" s="35"/>
    </row>
    <row r="264" spans="1:6" s="34" customFormat="1" x14ac:dyDescent="0.25">
      <c r="A264" s="32"/>
      <c r="E264" s="35"/>
      <c r="F264" s="35"/>
    </row>
    <row r="265" spans="1:6" s="34" customFormat="1" x14ac:dyDescent="0.25">
      <c r="A265" s="32"/>
      <c r="E265" s="35"/>
      <c r="F265" s="35"/>
    </row>
    <row r="266" spans="1:6" s="34" customFormat="1" x14ac:dyDescent="0.25">
      <c r="A266" s="32"/>
      <c r="E266" s="35"/>
      <c r="F266" s="35"/>
    </row>
    <row r="267" spans="1:6" s="34" customFormat="1" x14ac:dyDescent="0.25">
      <c r="A267" s="32"/>
      <c r="E267" s="35"/>
      <c r="F267" s="35"/>
    </row>
    <row r="268" spans="1:6" s="34" customFormat="1" x14ac:dyDescent="0.25">
      <c r="A268" s="32"/>
      <c r="E268" s="35"/>
      <c r="F268" s="35"/>
    </row>
    <row r="269" spans="1:6" s="34" customFormat="1" x14ac:dyDescent="0.25">
      <c r="A269" s="32"/>
      <c r="E269" s="35"/>
      <c r="F269" s="35"/>
    </row>
    <row r="270" spans="1:6" s="34" customFormat="1" x14ac:dyDescent="0.25">
      <c r="A270" s="32"/>
      <c r="E270" s="35"/>
      <c r="F270" s="35"/>
    </row>
    <row r="271" spans="1:6" s="34" customFormat="1" x14ac:dyDescent="0.25">
      <c r="A271" s="32"/>
      <c r="E271" s="35"/>
      <c r="F271" s="35"/>
    </row>
    <row r="272" spans="1:6" s="34" customFormat="1" x14ac:dyDescent="0.25">
      <c r="A272" s="32"/>
      <c r="E272" s="35"/>
      <c r="F272" s="35"/>
    </row>
    <row r="273" spans="1:6" s="34" customFormat="1" x14ac:dyDescent="0.25">
      <c r="A273" s="32"/>
      <c r="E273" s="35"/>
      <c r="F273" s="35"/>
    </row>
    <row r="274" spans="1:6" s="34" customFormat="1" x14ac:dyDescent="0.25">
      <c r="A274" s="32"/>
      <c r="E274" s="35"/>
      <c r="F274" s="35"/>
    </row>
    <row r="275" spans="1:6" s="34" customFormat="1" x14ac:dyDescent="0.25">
      <c r="A275" s="32"/>
      <c r="E275" s="35"/>
      <c r="F275" s="35"/>
    </row>
    <row r="276" spans="1:6" s="34" customFormat="1" x14ac:dyDescent="0.25">
      <c r="A276" s="32"/>
      <c r="E276" s="35"/>
      <c r="F276" s="35"/>
    </row>
    <row r="277" spans="1:6" s="34" customFormat="1" x14ac:dyDescent="0.25">
      <c r="A277" s="32"/>
      <c r="E277" s="35"/>
      <c r="F277" s="35"/>
    </row>
    <row r="278" spans="1:6" s="34" customFormat="1" x14ac:dyDescent="0.25">
      <c r="A278" s="32"/>
      <c r="E278" s="35"/>
      <c r="F278" s="35"/>
    </row>
    <row r="279" spans="1:6" s="34" customFormat="1" x14ac:dyDescent="0.25">
      <c r="A279" s="32"/>
      <c r="E279" s="35"/>
      <c r="F279" s="35"/>
    </row>
    <row r="280" spans="1:6" s="34" customFormat="1" x14ac:dyDescent="0.25">
      <c r="A280" s="32"/>
      <c r="E280" s="35"/>
      <c r="F280" s="35"/>
    </row>
    <row r="281" spans="1:6" s="34" customFormat="1" x14ac:dyDescent="0.25">
      <c r="A281" s="32"/>
      <c r="E281" s="35"/>
      <c r="F281" s="35"/>
    </row>
    <row r="282" spans="1:6" s="34" customFormat="1" x14ac:dyDescent="0.25">
      <c r="A282" s="32"/>
      <c r="E282" s="35"/>
      <c r="F282" s="35"/>
    </row>
    <row r="283" spans="1:6" s="34" customFormat="1" x14ac:dyDescent="0.25">
      <c r="A283" s="32"/>
      <c r="E283" s="35"/>
      <c r="F283" s="35"/>
    </row>
    <row r="284" spans="1:6" s="34" customFormat="1" x14ac:dyDescent="0.25">
      <c r="A284" s="32"/>
      <c r="E284" s="35"/>
      <c r="F284" s="35"/>
    </row>
    <row r="285" spans="1:6" s="34" customFormat="1" x14ac:dyDescent="0.25">
      <c r="A285" s="32"/>
      <c r="E285" s="35"/>
      <c r="F285" s="35"/>
    </row>
    <row r="286" spans="1:6" s="34" customFormat="1" x14ac:dyDescent="0.25">
      <c r="A286" s="32"/>
      <c r="E286" s="35"/>
      <c r="F286" s="35"/>
    </row>
    <row r="287" spans="1:6" s="34" customFormat="1" x14ac:dyDescent="0.25">
      <c r="A287" s="32"/>
      <c r="E287" s="35"/>
      <c r="F287" s="35"/>
    </row>
    <row r="288" spans="1:6" s="34" customFormat="1" x14ac:dyDescent="0.25">
      <c r="A288" s="32"/>
      <c r="E288" s="35"/>
      <c r="F288" s="35"/>
    </row>
    <row r="289" spans="1:6" s="34" customFormat="1" x14ac:dyDescent="0.25">
      <c r="A289" s="32"/>
      <c r="E289" s="35"/>
      <c r="F289" s="35"/>
    </row>
    <row r="290" spans="1:6" s="34" customFormat="1" x14ac:dyDescent="0.25">
      <c r="A290" s="32"/>
      <c r="E290" s="35"/>
      <c r="F290" s="35"/>
    </row>
    <row r="291" spans="1:6" s="34" customFormat="1" x14ac:dyDescent="0.25">
      <c r="A291" s="32"/>
      <c r="E291" s="35"/>
      <c r="F291" s="35"/>
    </row>
    <row r="292" spans="1:6" s="34" customFormat="1" x14ac:dyDescent="0.25">
      <c r="A292" s="32"/>
      <c r="E292" s="35"/>
      <c r="F292" s="35"/>
    </row>
    <row r="293" spans="1:6" s="34" customFormat="1" x14ac:dyDescent="0.25">
      <c r="A293" s="32"/>
      <c r="E293" s="35"/>
      <c r="F293" s="35"/>
    </row>
    <row r="294" spans="1:6" s="34" customFormat="1" x14ac:dyDescent="0.25">
      <c r="A294" s="32"/>
      <c r="E294" s="35"/>
      <c r="F294" s="35"/>
    </row>
    <row r="295" spans="1:6" s="34" customFormat="1" x14ac:dyDescent="0.25">
      <c r="A295" s="32"/>
      <c r="E295" s="35"/>
      <c r="F295" s="35"/>
    </row>
    <row r="296" spans="1:6" s="34" customFormat="1" x14ac:dyDescent="0.25">
      <c r="A296" s="32"/>
      <c r="E296" s="35"/>
      <c r="F296" s="35"/>
    </row>
    <row r="297" spans="1:6" s="34" customFormat="1" x14ac:dyDescent="0.25">
      <c r="A297" s="32"/>
      <c r="E297" s="35"/>
      <c r="F297" s="35"/>
    </row>
    <row r="298" spans="1:6" s="34" customFormat="1" x14ac:dyDescent="0.25">
      <c r="A298" s="32"/>
      <c r="E298" s="35"/>
      <c r="F298" s="35"/>
    </row>
    <row r="299" spans="1:6" s="34" customFormat="1" x14ac:dyDescent="0.25">
      <c r="A299" s="32"/>
      <c r="E299" s="35"/>
      <c r="F299" s="35"/>
    </row>
    <row r="300" spans="1:6" s="34" customFormat="1" x14ac:dyDescent="0.25">
      <c r="A300" s="32"/>
      <c r="E300" s="35"/>
      <c r="F300" s="35"/>
    </row>
    <row r="301" spans="1:6" s="34" customFormat="1" x14ac:dyDescent="0.25">
      <c r="A301" s="32"/>
      <c r="E301" s="35"/>
      <c r="F301" s="35"/>
    </row>
    <row r="302" spans="1:6" s="34" customFormat="1" x14ac:dyDescent="0.25">
      <c r="A302" s="32"/>
      <c r="E302" s="35"/>
      <c r="F302" s="35"/>
    </row>
    <row r="303" spans="1:6" s="34" customFormat="1" x14ac:dyDescent="0.25">
      <c r="A303" s="32"/>
      <c r="E303" s="35"/>
      <c r="F303" s="35"/>
    </row>
    <row r="304" spans="1:6" s="34" customFormat="1" x14ac:dyDescent="0.25">
      <c r="A304" s="32"/>
      <c r="E304" s="35"/>
      <c r="F304" s="35"/>
    </row>
    <row r="305" spans="1:6" s="34" customFormat="1" x14ac:dyDescent="0.25">
      <c r="A305" s="32"/>
      <c r="E305" s="35"/>
      <c r="F305" s="35"/>
    </row>
    <row r="306" spans="1:6" s="34" customFormat="1" x14ac:dyDescent="0.25">
      <c r="A306" s="32"/>
      <c r="E306" s="35"/>
      <c r="F306" s="35"/>
    </row>
    <row r="307" spans="1:6" s="34" customFormat="1" x14ac:dyDescent="0.25">
      <c r="A307" s="32"/>
      <c r="E307" s="35"/>
      <c r="F307" s="35"/>
    </row>
    <row r="308" spans="1:6" s="34" customFormat="1" x14ac:dyDescent="0.25">
      <c r="A308" s="32"/>
      <c r="E308" s="35"/>
      <c r="F308" s="35"/>
    </row>
    <row r="309" spans="1:6" s="34" customFormat="1" x14ac:dyDescent="0.25">
      <c r="A309" s="32"/>
      <c r="E309" s="35"/>
      <c r="F309" s="35"/>
    </row>
    <row r="310" spans="1:6" s="34" customFormat="1" x14ac:dyDescent="0.25">
      <c r="A310" s="32"/>
      <c r="E310" s="35"/>
      <c r="F310" s="35"/>
    </row>
    <row r="311" spans="1:6" s="34" customFormat="1" x14ac:dyDescent="0.25">
      <c r="A311" s="32"/>
      <c r="E311" s="35"/>
      <c r="F311" s="35"/>
    </row>
    <row r="312" spans="1:6" s="34" customFormat="1" x14ac:dyDescent="0.25">
      <c r="A312" s="32"/>
      <c r="E312" s="35"/>
      <c r="F312" s="35"/>
    </row>
    <row r="313" spans="1:6" s="34" customFormat="1" x14ac:dyDescent="0.25">
      <c r="A313" s="32"/>
      <c r="E313" s="35"/>
      <c r="F313" s="35"/>
    </row>
    <row r="314" spans="1:6" s="34" customFormat="1" x14ac:dyDescent="0.25">
      <c r="A314" s="32"/>
      <c r="E314" s="35"/>
      <c r="F314" s="35"/>
    </row>
    <row r="315" spans="1:6" s="34" customFormat="1" x14ac:dyDescent="0.25">
      <c r="A315" s="32"/>
      <c r="E315" s="35"/>
      <c r="F315" s="35"/>
    </row>
    <row r="316" spans="1:6" s="34" customFormat="1" x14ac:dyDescent="0.25">
      <c r="A316" s="32"/>
      <c r="E316" s="35"/>
      <c r="F316" s="35"/>
    </row>
    <row r="317" spans="1:6" s="34" customFormat="1" x14ac:dyDescent="0.25">
      <c r="A317" s="32"/>
      <c r="E317" s="35"/>
      <c r="F317" s="35"/>
    </row>
    <row r="318" spans="1:6" s="34" customFormat="1" x14ac:dyDescent="0.25">
      <c r="A318" s="32"/>
      <c r="E318" s="35"/>
      <c r="F318" s="35"/>
    </row>
    <row r="319" spans="1:6" s="34" customFormat="1" x14ac:dyDescent="0.25">
      <c r="A319" s="32"/>
      <c r="E319" s="35"/>
      <c r="F319" s="35"/>
    </row>
    <row r="320" spans="1:6" s="34" customFormat="1" x14ac:dyDescent="0.25">
      <c r="A320" s="32"/>
      <c r="E320" s="35"/>
      <c r="F320" s="35"/>
    </row>
    <row r="321" spans="1:6" s="34" customFormat="1" x14ac:dyDescent="0.25">
      <c r="A321" s="32"/>
      <c r="E321" s="35"/>
      <c r="F321" s="35"/>
    </row>
    <row r="322" spans="1:6" s="34" customFormat="1" x14ac:dyDescent="0.25">
      <c r="A322" s="32"/>
      <c r="E322" s="35"/>
      <c r="F322" s="35"/>
    </row>
    <row r="323" spans="1:6" s="34" customFormat="1" x14ac:dyDescent="0.25">
      <c r="A323" s="32"/>
      <c r="E323" s="35"/>
      <c r="F323" s="35"/>
    </row>
    <row r="324" spans="1:6" s="34" customFormat="1" x14ac:dyDescent="0.25">
      <c r="A324" s="32"/>
      <c r="E324" s="35"/>
      <c r="F324" s="35"/>
    </row>
    <row r="325" spans="1:6" s="34" customFormat="1" x14ac:dyDescent="0.25">
      <c r="A325" s="32"/>
      <c r="E325" s="35"/>
      <c r="F325" s="35"/>
    </row>
    <row r="326" spans="1:6" s="34" customFormat="1" x14ac:dyDescent="0.25">
      <c r="A326" s="32"/>
      <c r="E326" s="35"/>
      <c r="F326" s="35"/>
    </row>
    <row r="327" spans="1:6" s="34" customFormat="1" x14ac:dyDescent="0.25">
      <c r="A327" s="32"/>
      <c r="E327" s="35"/>
      <c r="F327" s="35"/>
    </row>
    <row r="328" spans="1:6" s="34" customFormat="1" x14ac:dyDescent="0.25">
      <c r="A328" s="32"/>
      <c r="E328" s="35"/>
      <c r="F328" s="35"/>
    </row>
    <row r="329" spans="1:6" s="34" customFormat="1" x14ac:dyDescent="0.25">
      <c r="A329" s="32"/>
      <c r="E329" s="35"/>
      <c r="F329" s="35"/>
    </row>
    <row r="330" spans="1:6" s="34" customFormat="1" x14ac:dyDescent="0.25">
      <c r="A330" s="32"/>
      <c r="E330" s="35"/>
      <c r="F330" s="35"/>
    </row>
    <row r="331" spans="1:6" s="34" customFormat="1" x14ac:dyDescent="0.25">
      <c r="A331" s="32"/>
      <c r="E331" s="35"/>
      <c r="F331" s="35"/>
    </row>
    <row r="332" spans="1:6" s="34" customFormat="1" x14ac:dyDescent="0.25">
      <c r="A332" s="32"/>
      <c r="E332" s="35"/>
      <c r="F332" s="35"/>
    </row>
    <row r="333" spans="1:6" s="34" customFormat="1" x14ac:dyDescent="0.25">
      <c r="A333" s="32"/>
      <c r="E333" s="35"/>
      <c r="F333" s="35"/>
    </row>
    <row r="334" spans="1:6" s="34" customFormat="1" x14ac:dyDescent="0.25">
      <c r="A334" s="32"/>
      <c r="E334" s="35"/>
      <c r="F334" s="35"/>
    </row>
    <row r="335" spans="1:6" s="34" customFormat="1" x14ac:dyDescent="0.25">
      <c r="A335" s="32"/>
      <c r="E335" s="35"/>
      <c r="F335" s="35"/>
    </row>
    <row r="336" spans="1:6" s="34" customFormat="1" x14ac:dyDescent="0.25">
      <c r="A336" s="32"/>
      <c r="E336" s="35"/>
      <c r="F336" s="35"/>
    </row>
    <row r="337" spans="1:6" s="34" customFormat="1" x14ac:dyDescent="0.25">
      <c r="A337" s="32"/>
      <c r="E337" s="35"/>
      <c r="F337" s="35"/>
    </row>
    <row r="338" spans="1:6" s="34" customFormat="1" x14ac:dyDescent="0.25">
      <c r="A338" s="32"/>
      <c r="E338" s="35"/>
      <c r="F338" s="35"/>
    </row>
    <row r="339" spans="1:6" s="34" customFormat="1" x14ac:dyDescent="0.25">
      <c r="A339" s="32"/>
      <c r="E339" s="35"/>
      <c r="F339" s="35"/>
    </row>
    <row r="340" spans="1:6" s="34" customFormat="1" x14ac:dyDescent="0.25">
      <c r="A340" s="32"/>
      <c r="E340" s="35"/>
      <c r="F340" s="35"/>
    </row>
    <row r="341" spans="1:6" s="34" customFormat="1" x14ac:dyDescent="0.25">
      <c r="A341" s="32"/>
      <c r="E341" s="35"/>
      <c r="F341" s="35"/>
    </row>
    <row r="342" spans="1:6" s="34" customFormat="1" x14ac:dyDescent="0.25">
      <c r="A342" s="32"/>
      <c r="E342" s="35"/>
      <c r="F342" s="35"/>
    </row>
    <row r="343" spans="1:6" s="34" customFormat="1" x14ac:dyDescent="0.25">
      <c r="A343" s="32"/>
      <c r="E343" s="35"/>
      <c r="F343" s="35"/>
    </row>
    <row r="344" spans="1:6" s="34" customFormat="1" x14ac:dyDescent="0.25">
      <c r="A344" s="32"/>
      <c r="E344" s="35"/>
      <c r="F344" s="35"/>
    </row>
    <row r="345" spans="1:6" s="34" customFormat="1" x14ac:dyDescent="0.25">
      <c r="A345" s="32"/>
      <c r="E345" s="35"/>
      <c r="F345" s="35"/>
    </row>
    <row r="346" spans="1:6" s="34" customFormat="1" x14ac:dyDescent="0.25">
      <c r="A346" s="32"/>
      <c r="E346" s="35"/>
      <c r="F346" s="35"/>
    </row>
    <row r="347" spans="1:6" s="34" customFormat="1" x14ac:dyDescent="0.25">
      <c r="A347" s="32"/>
      <c r="E347" s="35"/>
      <c r="F347" s="35"/>
    </row>
    <row r="348" spans="1:6" s="34" customFormat="1" x14ac:dyDescent="0.25">
      <c r="A348" s="32"/>
      <c r="E348" s="35"/>
      <c r="F348" s="35"/>
    </row>
    <row r="349" spans="1:6" s="34" customFormat="1" x14ac:dyDescent="0.25">
      <c r="A349" s="32"/>
      <c r="E349" s="35"/>
      <c r="F349" s="35"/>
    </row>
    <row r="350" spans="1:6" s="34" customFormat="1" x14ac:dyDescent="0.25">
      <c r="A350" s="32"/>
      <c r="E350" s="35"/>
      <c r="F350" s="35"/>
    </row>
    <row r="351" spans="1:6" s="34" customFormat="1" x14ac:dyDescent="0.25">
      <c r="A351" s="32"/>
      <c r="E351" s="35"/>
      <c r="F351" s="35"/>
    </row>
    <row r="352" spans="1:6" s="34" customFormat="1" x14ac:dyDescent="0.25">
      <c r="A352" s="32"/>
      <c r="E352" s="35"/>
      <c r="F352" s="35"/>
    </row>
    <row r="353" spans="1:6" s="34" customFormat="1" x14ac:dyDescent="0.25">
      <c r="A353" s="32"/>
      <c r="E353" s="35"/>
      <c r="F353" s="35"/>
    </row>
    <row r="354" spans="1:6" s="34" customFormat="1" x14ac:dyDescent="0.25">
      <c r="A354" s="32"/>
      <c r="E354" s="35"/>
      <c r="F354" s="35"/>
    </row>
    <row r="355" spans="1:6" s="34" customFormat="1" x14ac:dyDescent="0.25">
      <c r="A355" s="32"/>
      <c r="E355" s="35"/>
      <c r="F355" s="35"/>
    </row>
    <row r="356" spans="1:6" s="34" customFormat="1" x14ac:dyDescent="0.25">
      <c r="A356" s="32"/>
      <c r="E356" s="35"/>
      <c r="F356" s="35"/>
    </row>
    <row r="357" spans="1:6" s="34" customFormat="1" x14ac:dyDescent="0.25">
      <c r="A357" s="32"/>
      <c r="E357" s="35"/>
      <c r="F357" s="35"/>
    </row>
    <row r="358" spans="1:6" s="34" customFormat="1" x14ac:dyDescent="0.25">
      <c r="A358" s="32"/>
      <c r="E358" s="35"/>
      <c r="F358" s="35"/>
    </row>
    <row r="359" spans="1:6" s="34" customFormat="1" x14ac:dyDescent="0.25">
      <c r="A359" s="32"/>
      <c r="E359" s="35"/>
      <c r="F359" s="35"/>
    </row>
    <row r="360" spans="1:6" s="34" customFormat="1" x14ac:dyDescent="0.25">
      <c r="A360" s="32"/>
      <c r="E360" s="35"/>
      <c r="F360" s="35"/>
    </row>
    <row r="361" spans="1:6" s="34" customFormat="1" x14ac:dyDescent="0.25">
      <c r="A361" s="32"/>
      <c r="E361" s="35"/>
      <c r="F361" s="35"/>
    </row>
    <row r="362" spans="1:6" s="34" customFormat="1" x14ac:dyDescent="0.25">
      <c r="A362" s="32"/>
      <c r="E362" s="35"/>
      <c r="F362" s="35"/>
    </row>
    <row r="363" spans="1:6" s="34" customFormat="1" x14ac:dyDescent="0.25">
      <c r="A363" s="32"/>
      <c r="E363" s="35"/>
      <c r="F363" s="35"/>
    </row>
    <row r="364" spans="1:6" s="34" customFormat="1" x14ac:dyDescent="0.25">
      <c r="A364" s="32"/>
      <c r="E364" s="35"/>
      <c r="F364" s="35"/>
    </row>
    <row r="365" spans="1:6" s="34" customFormat="1" x14ac:dyDescent="0.25">
      <c r="A365" s="32"/>
      <c r="E365" s="35"/>
      <c r="F365" s="35"/>
    </row>
    <row r="366" spans="1:6" s="34" customFormat="1" x14ac:dyDescent="0.25">
      <c r="A366" s="32"/>
      <c r="E366" s="35"/>
      <c r="F366" s="35"/>
    </row>
    <row r="367" spans="1:6" s="34" customFormat="1" x14ac:dyDescent="0.25">
      <c r="A367" s="32"/>
      <c r="E367" s="35"/>
      <c r="F367" s="35"/>
    </row>
    <row r="368" spans="1:6" s="34" customFormat="1" x14ac:dyDescent="0.25">
      <c r="A368" s="32"/>
      <c r="E368" s="35"/>
      <c r="F368" s="35"/>
    </row>
    <row r="369" spans="1:6" s="34" customFormat="1" x14ac:dyDescent="0.25">
      <c r="A369" s="32"/>
      <c r="E369" s="35"/>
      <c r="F369" s="35"/>
    </row>
    <row r="370" spans="1:6" s="34" customFormat="1" x14ac:dyDescent="0.25">
      <c r="A370" s="32"/>
      <c r="E370" s="35"/>
      <c r="F370" s="35"/>
    </row>
    <row r="371" spans="1:6" s="34" customFormat="1" x14ac:dyDescent="0.25">
      <c r="A371" s="32"/>
      <c r="E371" s="35"/>
      <c r="F371" s="35"/>
    </row>
    <row r="372" spans="1:6" s="34" customFormat="1" x14ac:dyDescent="0.25">
      <c r="A372" s="32"/>
      <c r="E372" s="35"/>
      <c r="F372" s="35"/>
    </row>
    <row r="373" spans="1:6" s="34" customFormat="1" x14ac:dyDescent="0.25">
      <c r="A373" s="32"/>
      <c r="E373" s="35"/>
      <c r="F373" s="35"/>
    </row>
    <row r="374" spans="1:6" s="34" customFormat="1" x14ac:dyDescent="0.25">
      <c r="A374" s="32"/>
      <c r="E374" s="35"/>
      <c r="F374" s="35"/>
    </row>
    <row r="375" spans="1:6" s="34" customFormat="1" x14ac:dyDescent="0.25">
      <c r="A375" s="32"/>
      <c r="E375" s="35"/>
      <c r="F375" s="35"/>
    </row>
    <row r="376" spans="1:6" s="34" customFormat="1" x14ac:dyDescent="0.25">
      <c r="A376" s="32"/>
      <c r="E376" s="35"/>
      <c r="F376" s="35"/>
    </row>
    <row r="377" spans="1:6" s="34" customFormat="1" x14ac:dyDescent="0.25">
      <c r="A377" s="32"/>
      <c r="E377" s="35"/>
      <c r="F377" s="35"/>
    </row>
    <row r="378" spans="1:6" s="34" customFormat="1" x14ac:dyDescent="0.25">
      <c r="A378" s="32"/>
      <c r="E378" s="35"/>
      <c r="F378" s="35"/>
    </row>
    <row r="379" spans="1:6" s="34" customFormat="1" x14ac:dyDescent="0.25">
      <c r="A379" s="32"/>
      <c r="E379" s="35"/>
      <c r="F379" s="35"/>
    </row>
    <row r="380" spans="1:6" s="34" customFormat="1" x14ac:dyDescent="0.25">
      <c r="A380" s="32"/>
      <c r="E380" s="35"/>
      <c r="F380" s="35"/>
    </row>
    <row r="381" spans="1:6" s="34" customFormat="1" x14ac:dyDescent="0.25">
      <c r="A381" s="32"/>
      <c r="E381" s="35"/>
      <c r="F381" s="35"/>
    </row>
    <row r="382" spans="1:6" s="34" customFormat="1" x14ac:dyDescent="0.25">
      <c r="A382" s="32"/>
      <c r="E382" s="35"/>
      <c r="F382" s="35"/>
    </row>
    <row r="383" spans="1:6" s="34" customFormat="1" x14ac:dyDescent="0.25">
      <c r="A383" s="32"/>
      <c r="E383" s="35"/>
      <c r="F383" s="35"/>
    </row>
    <row r="384" spans="1:6" s="34" customFormat="1" x14ac:dyDescent="0.25">
      <c r="A384" s="32"/>
      <c r="E384" s="35"/>
      <c r="F384" s="35"/>
    </row>
    <row r="385" spans="1:6" s="34" customFormat="1" x14ac:dyDescent="0.25">
      <c r="A385" s="32"/>
      <c r="E385" s="35"/>
      <c r="F385" s="35"/>
    </row>
    <row r="386" spans="1:6" s="34" customFormat="1" x14ac:dyDescent="0.25">
      <c r="A386" s="32"/>
      <c r="E386" s="35"/>
      <c r="F386" s="35"/>
    </row>
    <row r="387" spans="1:6" s="34" customFormat="1" x14ac:dyDescent="0.25">
      <c r="A387" s="32"/>
      <c r="E387" s="35"/>
      <c r="F387" s="35"/>
    </row>
    <row r="388" spans="1:6" s="34" customFormat="1" x14ac:dyDescent="0.25">
      <c r="A388" s="32"/>
      <c r="E388" s="35"/>
      <c r="F388" s="35"/>
    </row>
    <row r="389" spans="1:6" s="34" customFormat="1" x14ac:dyDescent="0.25">
      <c r="A389" s="32"/>
      <c r="E389" s="35"/>
      <c r="F389" s="35"/>
    </row>
    <row r="390" spans="1:6" s="34" customFormat="1" x14ac:dyDescent="0.25">
      <c r="A390" s="32"/>
      <c r="E390" s="35"/>
      <c r="F390" s="35"/>
    </row>
    <row r="391" spans="1:6" s="34" customFormat="1" x14ac:dyDescent="0.25">
      <c r="A391" s="32"/>
      <c r="E391" s="35"/>
      <c r="F391" s="35"/>
    </row>
    <row r="392" spans="1:6" s="34" customFormat="1" x14ac:dyDescent="0.25">
      <c r="A392" s="32"/>
      <c r="E392" s="35"/>
      <c r="F392" s="35"/>
    </row>
    <row r="393" spans="1:6" s="34" customFormat="1" x14ac:dyDescent="0.25">
      <c r="A393" s="32"/>
      <c r="E393" s="35"/>
      <c r="F393" s="35"/>
    </row>
    <row r="394" spans="1:6" s="34" customFormat="1" x14ac:dyDescent="0.25">
      <c r="A394" s="32"/>
      <c r="E394" s="35"/>
      <c r="F394" s="35"/>
    </row>
    <row r="395" spans="1:6" s="34" customFormat="1" x14ac:dyDescent="0.25">
      <c r="A395" s="32"/>
      <c r="E395" s="35"/>
      <c r="F395" s="35"/>
    </row>
    <row r="396" spans="1:6" s="34" customFormat="1" x14ac:dyDescent="0.25">
      <c r="A396" s="32"/>
      <c r="E396" s="35"/>
      <c r="F396" s="35"/>
    </row>
    <row r="397" spans="1:6" s="34" customFormat="1" x14ac:dyDescent="0.25">
      <c r="A397" s="32"/>
      <c r="E397" s="35"/>
      <c r="F397" s="35"/>
    </row>
    <row r="398" spans="1:6" s="34" customFormat="1" x14ac:dyDescent="0.25">
      <c r="A398" s="32"/>
      <c r="E398" s="35"/>
      <c r="F398" s="35"/>
    </row>
    <row r="399" spans="1:6" s="34" customFormat="1" x14ac:dyDescent="0.25">
      <c r="A399" s="32"/>
      <c r="E399" s="35"/>
      <c r="F399" s="35"/>
    </row>
    <row r="400" spans="1:6" s="34" customFormat="1" x14ac:dyDescent="0.25">
      <c r="A400" s="32"/>
      <c r="E400" s="35"/>
      <c r="F400" s="35"/>
    </row>
    <row r="401" spans="1:6" s="34" customFormat="1" x14ac:dyDescent="0.25">
      <c r="A401" s="32"/>
      <c r="E401" s="35"/>
      <c r="F401" s="35"/>
    </row>
    <row r="402" spans="1:6" s="34" customFormat="1" x14ac:dyDescent="0.25">
      <c r="A402" s="32"/>
      <c r="E402" s="35"/>
      <c r="F402" s="35"/>
    </row>
    <row r="403" spans="1:6" s="34" customFormat="1" x14ac:dyDescent="0.25">
      <c r="A403" s="32"/>
      <c r="E403" s="35"/>
      <c r="F403" s="35"/>
    </row>
    <row r="404" spans="1:6" s="34" customFormat="1" x14ac:dyDescent="0.25">
      <c r="A404" s="32"/>
      <c r="E404" s="35"/>
      <c r="F404" s="35"/>
    </row>
    <row r="405" spans="1:6" s="34" customFormat="1" x14ac:dyDescent="0.25">
      <c r="A405" s="32"/>
      <c r="E405" s="35"/>
      <c r="F405" s="35"/>
    </row>
    <row r="406" spans="1:6" s="34" customFormat="1" x14ac:dyDescent="0.25">
      <c r="A406" s="32"/>
      <c r="E406" s="35"/>
      <c r="F406" s="35"/>
    </row>
    <row r="407" spans="1:6" s="34" customFormat="1" x14ac:dyDescent="0.25">
      <c r="A407" s="32"/>
      <c r="E407" s="35"/>
      <c r="F407" s="35"/>
    </row>
    <row r="408" spans="1:6" s="34" customFormat="1" x14ac:dyDescent="0.25">
      <c r="A408" s="32"/>
      <c r="E408" s="35"/>
      <c r="F408" s="35"/>
    </row>
    <row r="409" spans="1:6" s="34" customFormat="1" x14ac:dyDescent="0.25">
      <c r="A409" s="32"/>
      <c r="E409" s="35"/>
      <c r="F409" s="35"/>
    </row>
    <row r="410" spans="1:6" s="34" customFormat="1" x14ac:dyDescent="0.25">
      <c r="A410" s="32"/>
      <c r="E410" s="35"/>
      <c r="F410" s="35"/>
    </row>
    <row r="411" spans="1:6" s="34" customFormat="1" x14ac:dyDescent="0.25">
      <c r="A411" s="32"/>
      <c r="E411" s="35"/>
      <c r="F411" s="35"/>
    </row>
    <row r="412" spans="1:6" s="34" customFormat="1" x14ac:dyDescent="0.25">
      <c r="A412" s="32"/>
      <c r="E412" s="35"/>
      <c r="F412" s="35"/>
    </row>
    <row r="413" spans="1:6" s="34" customFormat="1" x14ac:dyDescent="0.25">
      <c r="A413" s="32"/>
      <c r="E413" s="35"/>
      <c r="F413" s="35"/>
    </row>
    <row r="414" spans="1:6" s="34" customFormat="1" x14ac:dyDescent="0.25">
      <c r="A414" s="32"/>
      <c r="E414" s="35"/>
      <c r="F414" s="35"/>
    </row>
    <row r="415" spans="1:6" s="34" customFormat="1" x14ac:dyDescent="0.25">
      <c r="A415" s="32"/>
      <c r="E415" s="35"/>
      <c r="F415" s="35"/>
    </row>
    <row r="416" spans="1:6" s="34" customFormat="1" x14ac:dyDescent="0.25">
      <c r="A416" s="32"/>
      <c r="E416" s="35"/>
      <c r="F416" s="35"/>
    </row>
    <row r="417" spans="1:6" s="34" customFormat="1" x14ac:dyDescent="0.25">
      <c r="A417" s="32"/>
      <c r="E417" s="35"/>
      <c r="F417" s="35"/>
    </row>
    <row r="418" spans="1:6" s="34" customFormat="1" x14ac:dyDescent="0.25">
      <c r="A418" s="32"/>
      <c r="E418" s="35"/>
      <c r="F418" s="35"/>
    </row>
    <row r="419" spans="1:6" s="34" customFormat="1" x14ac:dyDescent="0.25">
      <c r="A419" s="32"/>
      <c r="E419" s="35"/>
      <c r="F419" s="35"/>
    </row>
    <row r="420" spans="1:6" s="34" customFormat="1" x14ac:dyDescent="0.25">
      <c r="A420" s="32"/>
      <c r="E420" s="35"/>
      <c r="F420" s="35"/>
    </row>
    <row r="421" spans="1:6" s="34" customFormat="1" x14ac:dyDescent="0.25">
      <c r="A421" s="32"/>
      <c r="E421" s="35"/>
      <c r="F421" s="35"/>
    </row>
    <row r="422" spans="1:6" s="34" customFormat="1" x14ac:dyDescent="0.25">
      <c r="A422" s="32"/>
      <c r="E422" s="35"/>
      <c r="F422" s="35"/>
    </row>
    <row r="423" spans="1:6" s="34" customFormat="1" x14ac:dyDescent="0.25">
      <c r="A423" s="32"/>
      <c r="E423" s="35"/>
      <c r="F423" s="35"/>
    </row>
    <row r="424" spans="1:6" s="34" customFormat="1" x14ac:dyDescent="0.25">
      <c r="A424" s="32"/>
      <c r="E424" s="35"/>
      <c r="F424" s="35"/>
    </row>
    <row r="425" spans="1:6" s="34" customFormat="1" x14ac:dyDescent="0.25">
      <c r="A425" s="32"/>
      <c r="E425" s="35"/>
      <c r="F425" s="35"/>
    </row>
    <row r="426" spans="1:6" s="34" customFormat="1" x14ac:dyDescent="0.25">
      <c r="A426" s="32"/>
      <c r="E426" s="35"/>
      <c r="F426" s="35"/>
    </row>
    <row r="427" spans="1:6" s="34" customFormat="1" x14ac:dyDescent="0.25">
      <c r="A427" s="32"/>
      <c r="E427" s="35"/>
      <c r="F427" s="35"/>
    </row>
    <row r="428" spans="1:6" s="34" customFormat="1" x14ac:dyDescent="0.25">
      <c r="A428" s="32"/>
      <c r="E428" s="35"/>
      <c r="F428" s="35"/>
    </row>
    <row r="429" spans="1:6" s="34" customFormat="1" x14ac:dyDescent="0.25">
      <c r="A429" s="32"/>
      <c r="E429" s="35"/>
      <c r="F429" s="35"/>
    </row>
    <row r="430" spans="1:6" s="34" customFormat="1" x14ac:dyDescent="0.25">
      <c r="A430" s="32"/>
      <c r="E430" s="35"/>
      <c r="F430" s="35"/>
    </row>
    <row r="431" spans="1:6" s="34" customFormat="1" x14ac:dyDescent="0.25">
      <c r="A431" s="32"/>
      <c r="E431" s="35"/>
      <c r="F431" s="35"/>
    </row>
    <row r="432" spans="1:6" s="34" customFormat="1" x14ac:dyDescent="0.25">
      <c r="A432" s="32"/>
      <c r="E432" s="35"/>
      <c r="F432" s="35"/>
    </row>
    <row r="433" spans="1:6" s="34" customFormat="1" x14ac:dyDescent="0.25">
      <c r="A433" s="32"/>
      <c r="E433" s="35"/>
      <c r="F433" s="35"/>
    </row>
    <row r="434" spans="1:6" s="34" customFormat="1" x14ac:dyDescent="0.25">
      <c r="A434" s="32"/>
      <c r="E434" s="35"/>
      <c r="F434" s="35"/>
    </row>
    <row r="435" spans="1:6" s="34" customFormat="1" x14ac:dyDescent="0.25">
      <c r="A435" s="32"/>
      <c r="E435" s="35"/>
      <c r="F435" s="35"/>
    </row>
    <row r="436" spans="1:6" s="34" customFormat="1" x14ac:dyDescent="0.25">
      <c r="A436" s="32"/>
      <c r="E436" s="35"/>
      <c r="F436" s="35"/>
    </row>
    <row r="437" spans="1:6" s="34" customFormat="1" x14ac:dyDescent="0.25">
      <c r="A437" s="32"/>
      <c r="E437" s="35"/>
      <c r="F437" s="35"/>
    </row>
    <row r="438" spans="1:6" s="34" customFormat="1" x14ac:dyDescent="0.25">
      <c r="A438" s="32"/>
      <c r="E438" s="35"/>
      <c r="F438" s="35"/>
    </row>
    <row r="439" spans="1:6" s="34" customFormat="1" x14ac:dyDescent="0.25">
      <c r="A439" s="32"/>
      <c r="E439" s="35"/>
      <c r="F439" s="35"/>
    </row>
    <row r="440" spans="1:6" s="34" customFormat="1" x14ac:dyDescent="0.25">
      <c r="A440" s="32"/>
      <c r="E440" s="35"/>
      <c r="F440" s="35"/>
    </row>
    <row r="441" spans="1:6" s="34" customFormat="1" x14ac:dyDescent="0.25">
      <c r="A441" s="32"/>
      <c r="E441" s="35"/>
      <c r="F441" s="35"/>
    </row>
    <row r="442" spans="1:6" s="34" customFormat="1" x14ac:dyDescent="0.25">
      <c r="A442" s="32"/>
      <c r="E442" s="35"/>
      <c r="F442" s="35"/>
    </row>
    <row r="443" spans="1:6" s="34" customFormat="1" x14ac:dyDescent="0.25">
      <c r="A443" s="32"/>
      <c r="E443" s="35"/>
      <c r="F443" s="35"/>
    </row>
    <row r="444" spans="1:6" s="34" customFormat="1" x14ac:dyDescent="0.25">
      <c r="A444" s="32"/>
      <c r="E444" s="35"/>
      <c r="F444" s="35"/>
    </row>
    <row r="445" spans="1:6" s="34" customFormat="1" x14ac:dyDescent="0.25">
      <c r="A445" s="32"/>
      <c r="E445" s="35"/>
      <c r="F445" s="35"/>
    </row>
    <row r="446" spans="1:6" s="34" customFormat="1" x14ac:dyDescent="0.25">
      <c r="A446" s="32"/>
      <c r="E446" s="35"/>
      <c r="F446" s="35"/>
    </row>
    <row r="447" spans="1:6" s="34" customFormat="1" x14ac:dyDescent="0.25">
      <c r="A447" s="32"/>
      <c r="E447" s="35"/>
      <c r="F447" s="35"/>
    </row>
    <row r="448" spans="1:6" s="34" customFormat="1" x14ac:dyDescent="0.25">
      <c r="A448" s="32"/>
      <c r="E448" s="35"/>
      <c r="F448" s="35"/>
    </row>
    <row r="449" spans="1:6" s="34" customFormat="1" x14ac:dyDescent="0.25">
      <c r="A449" s="32"/>
      <c r="E449" s="35"/>
      <c r="F449" s="35"/>
    </row>
    <row r="450" spans="1:6" s="34" customFormat="1" x14ac:dyDescent="0.25">
      <c r="A450" s="32"/>
      <c r="E450" s="35"/>
      <c r="F450" s="35"/>
    </row>
    <row r="451" spans="1:6" s="34" customFormat="1" x14ac:dyDescent="0.25">
      <c r="A451" s="32"/>
      <c r="E451" s="35"/>
      <c r="F451" s="35"/>
    </row>
    <row r="452" spans="1:6" s="34" customFormat="1" x14ac:dyDescent="0.25">
      <c r="A452" s="32"/>
      <c r="E452" s="35"/>
      <c r="F452" s="35"/>
    </row>
    <row r="453" spans="1:6" s="34" customFormat="1" x14ac:dyDescent="0.25">
      <c r="A453" s="32"/>
      <c r="E453" s="35"/>
      <c r="F453" s="35"/>
    </row>
    <row r="454" spans="1:6" s="34" customFormat="1" x14ac:dyDescent="0.25">
      <c r="A454" s="32"/>
      <c r="E454" s="35"/>
      <c r="F454" s="35"/>
    </row>
    <row r="455" spans="1:6" s="34" customFormat="1" x14ac:dyDescent="0.25">
      <c r="A455" s="32"/>
      <c r="E455" s="35"/>
      <c r="F455" s="35"/>
    </row>
    <row r="456" spans="1:6" s="34" customFormat="1" x14ac:dyDescent="0.25">
      <c r="A456" s="32"/>
      <c r="E456" s="35"/>
      <c r="F456" s="35"/>
    </row>
    <row r="457" spans="1:6" s="34" customFormat="1" x14ac:dyDescent="0.25">
      <c r="A457" s="32"/>
      <c r="E457" s="35"/>
      <c r="F457" s="35"/>
    </row>
    <row r="458" spans="1:6" s="34" customFormat="1" x14ac:dyDescent="0.25">
      <c r="A458" s="32"/>
      <c r="E458" s="35"/>
      <c r="F458" s="35"/>
    </row>
    <row r="459" spans="1:6" s="34" customFormat="1" x14ac:dyDescent="0.25">
      <c r="A459" s="32"/>
      <c r="E459" s="35"/>
      <c r="F459" s="35"/>
    </row>
    <row r="460" spans="1:6" s="34" customFormat="1" x14ac:dyDescent="0.25">
      <c r="A460" s="32"/>
      <c r="E460" s="35"/>
      <c r="F460" s="35"/>
    </row>
    <row r="461" spans="1:6" s="34" customFormat="1" x14ac:dyDescent="0.25">
      <c r="A461" s="32"/>
      <c r="E461" s="35"/>
      <c r="F461" s="35"/>
    </row>
    <row r="462" spans="1:6" s="34" customFormat="1" x14ac:dyDescent="0.25">
      <c r="A462" s="32"/>
      <c r="E462" s="35"/>
      <c r="F462" s="35"/>
    </row>
    <row r="463" spans="1:6" s="34" customFormat="1" x14ac:dyDescent="0.25">
      <c r="A463" s="32"/>
      <c r="E463" s="35"/>
      <c r="F463" s="35"/>
    </row>
    <row r="464" spans="1:6" s="34" customFormat="1" x14ac:dyDescent="0.25">
      <c r="A464" s="32"/>
      <c r="E464" s="35"/>
      <c r="F464" s="35"/>
    </row>
    <row r="465" spans="1:6" s="34" customFormat="1" x14ac:dyDescent="0.25">
      <c r="A465" s="32"/>
      <c r="E465" s="35"/>
      <c r="F465" s="35"/>
    </row>
    <row r="466" spans="1:6" s="34" customFormat="1" x14ac:dyDescent="0.25">
      <c r="A466" s="32"/>
      <c r="E466" s="35"/>
      <c r="F466" s="35"/>
    </row>
    <row r="467" spans="1:6" s="34" customFormat="1" x14ac:dyDescent="0.25">
      <c r="A467" s="32"/>
      <c r="E467" s="35"/>
      <c r="F467" s="35"/>
    </row>
    <row r="468" spans="1:6" s="34" customFormat="1" x14ac:dyDescent="0.25">
      <c r="A468" s="32"/>
      <c r="E468" s="35"/>
      <c r="F468" s="35"/>
    </row>
    <row r="469" spans="1:6" s="34" customFormat="1" x14ac:dyDescent="0.25">
      <c r="A469" s="32"/>
      <c r="E469" s="35"/>
      <c r="F469" s="35"/>
    </row>
    <row r="470" spans="1:6" s="34" customFormat="1" x14ac:dyDescent="0.25">
      <c r="A470" s="32"/>
      <c r="E470" s="35"/>
      <c r="F470" s="35"/>
    </row>
    <row r="471" spans="1:6" s="34" customFormat="1" x14ac:dyDescent="0.25">
      <c r="A471" s="32"/>
      <c r="E471" s="35"/>
      <c r="F471" s="35"/>
    </row>
    <row r="472" spans="1:6" s="34" customFormat="1" x14ac:dyDescent="0.25">
      <c r="A472" s="32"/>
      <c r="E472" s="35"/>
      <c r="F472" s="35"/>
    </row>
    <row r="473" spans="1:6" s="34" customFormat="1" x14ac:dyDescent="0.25">
      <c r="A473" s="32"/>
      <c r="E473" s="35"/>
      <c r="F473" s="35"/>
    </row>
    <row r="474" spans="1:6" s="34" customFormat="1" x14ac:dyDescent="0.25">
      <c r="A474" s="32"/>
      <c r="E474" s="35"/>
      <c r="F474" s="35"/>
    </row>
    <row r="475" spans="1:6" s="34" customFormat="1" x14ac:dyDescent="0.25">
      <c r="A475" s="32"/>
      <c r="E475" s="35"/>
      <c r="F475" s="35"/>
    </row>
    <row r="476" spans="1:6" s="34" customFormat="1" x14ac:dyDescent="0.25">
      <c r="A476" s="32"/>
      <c r="E476" s="35"/>
      <c r="F476" s="35"/>
    </row>
    <row r="477" spans="1:6" s="34" customFormat="1" x14ac:dyDescent="0.25">
      <c r="A477" s="32"/>
      <c r="E477" s="35"/>
      <c r="F477" s="35"/>
    </row>
    <row r="478" spans="1:6" s="34" customFormat="1" x14ac:dyDescent="0.25">
      <c r="A478" s="32"/>
      <c r="E478" s="35"/>
      <c r="F478" s="35"/>
    </row>
    <row r="479" spans="1:6" s="34" customFormat="1" x14ac:dyDescent="0.25">
      <c r="A479" s="32"/>
      <c r="E479" s="35"/>
      <c r="F479" s="35"/>
    </row>
    <row r="480" spans="1:6" s="34" customFormat="1" x14ac:dyDescent="0.25">
      <c r="A480" s="32"/>
      <c r="E480" s="35"/>
      <c r="F480" s="35"/>
    </row>
    <row r="481" spans="1:6" s="34" customFormat="1" x14ac:dyDescent="0.25">
      <c r="A481" s="32"/>
      <c r="E481" s="35"/>
      <c r="F481" s="35"/>
    </row>
    <row r="482" spans="1:6" s="34" customFormat="1" x14ac:dyDescent="0.25">
      <c r="A482" s="32"/>
      <c r="E482" s="35"/>
      <c r="F482" s="35"/>
    </row>
    <row r="483" spans="1:6" s="34" customFormat="1" x14ac:dyDescent="0.25">
      <c r="A483" s="32"/>
      <c r="E483" s="35"/>
      <c r="F483" s="35"/>
    </row>
    <row r="484" spans="1:6" s="34" customFormat="1" x14ac:dyDescent="0.25">
      <c r="A484" s="32"/>
      <c r="E484" s="35"/>
      <c r="F484" s="35"/>
    </row>
    <row r="485" spans="1:6" s="34" customFormat="1" x14ac:dyDescent="0.25">
      <c r="A485" s="32"/>
      <c r="E485" s="35"/>
      <c r="F485" s="35"/>
    </row>
    <row r="486" spans="1:6" s="34" customFormat="1" x14ac:dyDescent="0.25">
      <c r="A486" s="32"/>
      <c r="E486" s="35"/>
      <c r="F486" s="35"/>
    </row>
    <row r="487" spans="1:6" s="34" customFormat="1" x14ac:dyDescent="0.25">
      <c r="A487" s="32"/>
      <c r="E487" s="35"/>
      <c r="F487" s="35"/>
    </row>
    <row r="488" spans="1:6" s="34" customFormat="1" x14ac:dyDescent="0.25">
      <c r="A488" s="32"/>
      <c r="E488" s="35"/>
      <c r="F488" s="35"/>
    </row>
    <row r="489" spans="1:6" s="34" customFormat="1" x14ac:dyDescent="0.25">
      <c r="A489" s="32"/>
      <c r="E489" s="35"/>
      <c r="F489" s="35"/>
    </row>
    <row r="490" spans="1:6" s="34" customFormat="1" x14ac:dyDescent="0.25">
      <c r="A490" s="32"/>
      <c r="E490" s="35"/>
      <c r="F490" s="35"/>
    </row>
    <row r="491" spans="1:6" s="34" customFormat="1" x14ac:dyDescent="0.25">
      <c r="A491" s="32"/>
      <c r="E491" s="35"/>
      <c r="F491" s="35"/>
    </row>
    <row r="492" spans="1:6" s="34" customFormat="1" x14ac:dyDescent="0.25">
      <c r="A492" s="32"/>
      <c r="E492" s="35"/>
      <c r="F492" s="35"/>
    </row>
    <row r="493" spans="1:6" s="34" customFormat="1" x14ac:dyDescent="0.25">
      <c r="A493" s="32"/>
      <c r="E493" s="35"/>
      <c r="F493" s="35"/>
    </row>
    <row r="494" spans="1:6" s="34" customFormat="1" x14ac:dyDescent="0.25">
      <c r="A494" s="32"/>
      <c r="E494" s="35"/>
      <c r="F494" s="35"/>
    </row>
    <row r="495" spans="1:6" s="34" customFormat="1" x14ac:dyDescent="0.25">
      <c r="A495" s="32"/>
      <c r="E495" s="35"/>
      <c r="F495" s="35"/>
    </row>
    <row r="496" spans="1:6" s="34" customFormat="1" x14ac:dyDescent="0.25">
      <c r="A496" s="32"/>
      <c r="E496" s="35"/>
      <c r="F496" s="35"/>
    </row>
    <row r="497" spans="1:6" s="34" customFormat="1" x14ac:dyDescent="0.25">
      <c r="A497" s="32"/>
      <c r="E497" s="35"/>
      <c r="F497" s="35"/>
    </row>
    <row r="498" spans="1:6" s="34" customFormat="1" x14ac:dyDescent="0.25">
      <c r="A498" s="32"/>
      <c r="E498" s="35"/>
      <c r="F498" s="35"/>
    </row>
    <row r="499" spans="1:6" s="34" customFormat="1" x14ac:dyDescent="0.25">
      <c r="A499" s="32"/>
      <c r="E499" s="35"/>
      <c r="F499" s="35"/>
    </row>
    <row r="500" spans="1:6" s="34" customFormat="1" x14ac:dyDescent="0.25">
      <c r="A500" s="32"/>
      <c r="E500" s="35"/>
      <c r="F500" s="35"/>
    </row>
    <row r="501" spans="1:6" s="34" customFormat="1" x14ac:dyDescent="0.25">
      <c r="A501" s="32"/>
      <c r="E501" s="35"/>
      <c r="F501" s="35"/>
    </row>
    <row r="502" spans="1:6" s="34" customFormat="1" x14ac:dyDescent="0.25">
      <c r="A502" s="32"/>
      <c r="E502" s="35"/>
      <c r="F502" s="35"/>
    </row>
    <row r="503" spans="1:6" s="34" customFormat="1" x14ac:dyDescent="0.25">
      <c r="A503" s="32"/>
      <c r="E503" s="35"/>
      <c r="F503" s="35"/>
    </row>
    <row r="504" spans="1:6" s="34" customFormat="1" x14ac:dyDescent="0.25">
      <c r="A504" s="32"/>
      <c r="E504" s="35"/>
      <c r="F504" s="35"/>
    </row>
    <row r="505" spans="1:6" s="34" customFormat="1" x14ac:dyDescent="0.25">
      <c r="A505" s="32"/>
      <c r="E505" s="35"/>
      <c r="F505" s="35"/>
    </row>
    <row r="506" spans="1:6" s="34" customFormat="1" x14ac:dyDescent="0.25">
      <c r="A506" s="32"/>
      <c r="E506" s="35"/>
      <c r="F506" s="35"/>
    </row>
    <row r="507" spans="1:6" s="34" customFormat="1" x14ac:dyDescent="0.25">
      <c r="A507" s="32"/>
      <c r="E507" s="35"/>
      <c r="F507" s="35"/>
    </row>
    <row r="508" spans="1:6" s="34" customFormat="1" x14ac:dyDescent="0.25">
      <c r="A508" s="32"/>
      <c r="E508" s="35"/>
      <c r="F508" s="35"/>
    </row>
    <row r="509" spans="1:6" s="34" customFormat="1" x14ac:dyDescent="0.25">
      <c r="A509" s="32"/>
      <c r="E509" s="35"/>
      <c r="F509" s="35"/>
    </row>
    <row r="510" spans="1:6" s="34" customFormat="1" x14ac:dyDescent="0.25">
      <c r="A510" s="32"/>
      <c r="E510" s="35"/>
      <c r="F510" s="35"/>
    </row>
    <row r="511" spans="1:6" s="34" customFormat="1" x14ac:dyDescent="0.25">
      <c r="A511" s="32"/>
      <c r="E511" s="35"/>
      <c r="F511" s="35"/>
    </row>
    <row r="512" spans="1:6" s="34" customFormat="1" x14ac:dyDescent="0.25">
      <c r="A512" s="32"/>
      <c r="E512" s="35"/>
      <c r="F512" s="35"/>
    </row>
    <row r="513" spans="1:6" s="34" customFormat="1" x14ac:dyDescent="0.25">
      <c r="A513" s="32"/>
      <c r="E513" s="35"/>
      <c r="F513" s="35"/>
    </row>
    <row r="514" spans="1:6" s="34" customFormat="1" x14ac:dyDescent="0.25">
      <c r="A514" s="32"/>
      <c r="E514" s="35"/>
      <c r="F514" s="35"/>
    </row>
    <row r="515" spans="1:6" s="34" customFormat="1" x14ac:dyDescent="0.25">
      <c r="A515" s="32"/>
      <c r="E515" s="35"/>
      <c r="F515" s="35"/>
    </row>
    <row r="516" spans="1:6" s="34" customFormat="1" x14ac:dyDescent="0.25">
      <c r="A516" s="32"/>
      <c r="E516" s="35"/>
      <c r="F516" s="35"/>
    </row>
    <row r="517" spans="1:6" s="34" customFormat="1" x14ac:dyDescent="0.25">
      <c r="A517" s="32"/>
      <c r="E517" s="35"/>
      <c r="F517" s="35"/>
    </row>
    <row r="518" spans="1:6" s="34" customFormat="1" x14ac:dyDescent="0.25">
      <c r="A518" s="32"/>
      <c r="E518" s="35"/>
      <c r="F518" s="35"/>
    </row>
    <row r="519" spans="1:6" s="34" customFormat="1" x14ac:dyDescent="0.25">
      <c r="A519" s="32"/>
      <c r="E519" s="35"/>
      <c r="F519" s="35"/>
    </row>
    <row r="520" spans="1:6" s="34" customFormat="1" x14ac:dyDescent="0.25">
      <c r="A520" s="32"/>
      <c r="E520" s="35"/>
      <c r="F520" s="35"/>
    </row>
    <row r="521" spans="1:6" s="34" customFormat="1" x14ac:dyDescent="0.25">
      <c r="A521" s="32"/>
      <c r="E521" s="35"/>
      <c r="F521" s="35"/>
    </row>
    <row r="522" spans="1:6" s="34" customFormat="1" x14ac:dyDescent="0.25">
      <c r="A522" s="32"/>
      <c r="E522" s="35"/>
      <c r="F522" s="35"/>
    </row>
    <row r="523" spans="1:6" s="34" customFormat="1" x14ac:dyDescent="0.25">
      <c r="A523" s="32"/>
      <c r="E523" s="35"/>
      <c r="F523" s="35"/>
    </row>
    <row r="524" spans="1:6" s="34" customFormat="1" x14ac:dyDescent="0.25">
      <c r="A524" s="32"/>
      <c r="E524" s="35"/>
      <c r="F524" s="35"/>
    </row>
    <row r="525" spans="1:6" s="34" customFormat="1" x14ac:dyDescent="0.25">
      <c r="A525" s="32"/>
      <c r="E525" s="35"/>
      <c r="F525" s="35"/>
    </row>
    <row r="526" spans="1:6" s="34" customFormat="1" x14ac:dyDescent="0.25">
      <c r="A526" s="32"/>
      <c r="E526" s="35"/>
      <c r="F526" s="35"/>
    </row>
    <row r="527" spans="1:6" s="34" customFormat="1" x14ac:dyDescent="0.25">
      <c r="A527" s="32"/>
      <c r="E527" s="35"/>
      <c r="F527" s="35"/>
    </row>
    <row r="528" spans="1:6" s="34" customFormat="1" x14ac:dyDescent="0.25">
      <c r="A528" s="32"/>
      <c r="E528" s="35"/>
      <c r="F528" s="35"/>
    </row>
    <row r="529" spans="1:6" s="34" customFormat="1" x14ac:dyDescent="0.25">
      <c r="A529" s="32"/>
      <c r="E529" s="35"/>
      <c r="F529" s="35"/>
    </row>
    <row r="530" spans="1:6" s="34" customFormat="1" x14ac:dyDescent="0.25">
      <c r="A530" s="32"/>
      <c r="E530" s="35"/>
      <c r="F530" s="35"/>
    </row>
    <row r="531" spans="1:6" s="34" customFormat="1" x14ac:dyDescent="0.25">
      <c r="A531" s="32"/>
      <c r="E531" s="35"/>
      <c r="F531" s="35"/>
    </row>
    <row r="532" spans="1:6" s="34" customFormat="1" x14ac:dyDescent="0.25">
      <c r="A532" s="32"/>
      <c r="E532" s="35"/>
      <c r="F532" s="35"/>
    </row>
    <row r="533" spans="1:6" s="34" customFormat="1" x14ac:dyDescent="0.25">
      <c r="A533" s="32"/>
      <c r="E533" s="35"/>
      <c r="F533" s="35"/>
    </row>
    <row r="534" spans="1:6" s="34" customFormat="1" x14ac:dyDescent="0.25">
      <c r="A534" s="32"/>
      <c r="E534" s="35"/>
      <c r="F534" s="35"/>
    </row>
    <row r="535" spans="1:6" s="34" customFormat="1" x14ac:dyDescent="0.25">
      <c r="A535" s="32"/>
      <c r="E535" s="35"/>
      <c r="F535" s="35"/>
    </row>
    <row r="536" spans="1:6" s="34" customFormat="1" x14ac:dyDescent="0.25">
      <c r="A536" s="32"/>
      <c r="E536" s="35"/>
      <c r="F536" s="35"/>
    </row>
    <row r="537" spans="1:6" s="34" customFormat="1" x14ac:dyDescent="0.25">
      <c r="A537" s="32"/>
      <c r="E537" s="35"/>
      <c r="F537" s="35"/>
    </row>
    <row r="538" spans="1:6" s="34" customFormat="1" x14ac:dyDescent="0.25">
      <c r="A538" s="32"/>
      <c r="E538" s="35"/>
      <c r="F538" s="35"/>
    </row>
    <row r="539" spans="1:6" s="34" customFormat="1" x14ac:dyDescent="0.25">
      <c r="A539" s="32"/>
      <c r="E539" s="35"/>
      <c r="F539" s="35"/>
    </row>
    <row r="540" spans="1:6" s="34" customFormat="1" x14ac:dyDescent="0.25">
      <c r="A540" s="32"/>
      <c r="E540" s="35"/>
      <c r="F540" s="35"/>
    </row>
    <row r="541" spans="1:6" s="34" customFormat="1" x14ac:dyDescent="0.25">
      <c r="A541" s="32"/>
      <c r="E541" s="35"/>
      <c r="F541" s="35"/>
    </row>
    <row r="542" spans="1:6" s="34" customFormat="1" x14ac:dyDescent="0.25">
      <c r="A542" s="32"/>
      <c r="E542" s="35"/>
      <c r="F542" s="35"/>
    </row>
    <row r="543" spans="1:6" s="34" customFormat="1" x14ac:dyDescent="0.25">
      <c r="A543" s="32"/>
      <c r="E543" s="35"/>
      <c r="F543" s="35"/>
    </row>
    <row r="544" spans="1:6" s="34" customFormat="1" x14ac:dyDescent="0.25">
      <c r="A544" s="32"/>
      <c r="E544" s="35"/>
      <c r="F544" s="35"/>
    </row>
    <row r="545" spans="1:6" s="34" customFormat="1" x14ac:dyDescent="0.25">
      <c r="A545" s="32"/>
      <c r="E545" s="35"/>
      <c r="F545" s="35"/>
    </row>
    <row r="546" spans="1:6" s="34" customFormat="1" x14ac:dyDescent="0.25">
      <c r="A546" s="32"/>
      <c r="E546" s="35"/>
      <c r="F546" s="35"/>
    </row>
    <row r="547" spans="1:6" s="34" customFormat="1" x14ac:dyDescent="0.25">
      <c r="A547" s="32"/>
      <c r="E547" s="35"/>
      <c r="F547" s="35"/>
    </row>
    <row r="548" spans="1:6" s="34" customFormat="1" x14ac:dyDescent="0.25">
      <c r="A548" s="32"/>
      <c r="E548" s="35"/>
      <c r="F548" s="35"/>
    </row>
    <row r="549" spans="1:6" s="34" customFormat="1" x14ac:dyDescent="0.25">
      <c r="A549" s="32"/>
      <c r="E549" s="35"/>
      <c r="F549" s="35"/>
    </row>
    <row r="550" spans="1:6" s="34" customFormat="1" x14ac:dyDescent="0.25">
      <c r="A550" s="32"/>
      <c r="E550" s="35"/>
      <c r="F550" s="35"/>
    </row>
    <row r="551" spans="1:6" s="34" customFormat="1" x14ac:dyDescent="0.25">
      <c r="A551" s="32"/>
      <c r="E551" s="35"/>
      <c r="F551" s="35"/>
    </row>
    <row r="552" spans="1:6" s="34" customFormat="1" x14ac:dyDescent="0.25">
      <c r="A552" s="32"/>
      <c r="E552" s="35"/>
      <c r="F552" s="35"/>
    </row>
    <row r="553" spans="1:6" s="34" customFormat="1" x14ac:dyDescent="0.25">
      <c r="A553" s="32"/>
      <c r="E553" s="35"/>
      <c r="F553" s="35"/>
    </row>
    <row r="554" spans="1:6" s="34" customFormat="1" x14ac:dyDescent="0.25">
      <c r="A554" s="32"/>
      <c r="E554" s="35"/>
      <c r="F554" s="35"/>
    </row>
    <row r="555" spans="1:6" s="34" customFormat="1" x14ac:dyDescent="0.25">
      <c r="A555" s="32"/>
      <c r="E555" s="35"/>
      <c r="F555" s="35"/>
    </row>
    <row r="556" spans="1:6" s="34" customFormat="1" x14ac:dyDescent="0.25">
      <c r="A556" s="32"/>
      <c r="E556" s="35"/>
      <c r="F556" s="35"/>
    </row>
    <row r="557" spans="1:6" s="34" customFormat="1" x14ac:dyDescent="0.25">
      <c r="A557" s="32"/>
      <c r="E557" s="35"/>
      <c r="F557" s="35"/>
    </row>
    <row r="558" spans="1:6" s="34" customFormat="1" x14ac:dyDescent="0.25">
      <c r="A558" s="32"/>
      <c r="E558" s="35"/>
      <c r="F558" s="35"/>
    </row>
    <row r="559" spans="1:6" s="34" customFormat="1" x14ac:dyDescent="0.25">
      <c r="A559" s="32"/>
      <c r="E559" s="35"/>
      <c r="F559" s="35"/>
    </row>
    <row r="560" spans="1:6" s="34" customFormat="1" x14ac:dyDescent="0.25">
      <c r="A560" s="32"/>
      <c r="E560" s="35"/>
      <c r="F560" s="35"/>
    </row>
    <row r="561" spans="1:6" s="34" customFormat="1" x14ac:dyDescent="0.25">
      <c r="A561" s="32"/>
      <c r="E561" s="35"/>
      <c r="F561" s="35"/>
    </row>
    <row r="562" spans="1:6" s="34" customFormat="1" x14ac:dyDescent="0.25">
      <c r="A562" s="32"/>
      <c r="E562" s="35"/>
      <c r="F562" s="35"/>
    </row>
    <row r="563" spans="1:6" s="34" customFormat="1" x14ac:dyDescent="0.25">
      <c r="A563" s="32"/>
      <c r="E563" s="35"/>
      <c r="F563" s="35"/>
    </row>
    <row r="564" spans="1:6" s="34" customFormat="1" x14ac:dyDescent="0.25">
      <c r="A564" s="32"/>
      <c r="E564" s="35"/>
      <c r="F564" s="35"/>
    </row>
    <row r="565" spans="1:6" s="34" customFormat="1" x14ac:dyDescent="0.25">
      <c r="A565" s="32"/>
      <c r="E565" s="35"/>
      <c r="F565" s="35"/>
    </row>
    <row r="566" spans="1:6" s="34" customFormat="1" x14ac:dyDescent="0.25">
      <c r="A566" s="32"/>
      <c r="E566" s="35"/>
      <c r="F566" s="35"/>
    </row>
    <row r="567" spans="1:6" s="34" customFormat="1" x14ac:dyDescent="0.25">
      <c r="A567" s="32"/>
      <c r="E567" s="35"/>
      <c r="F567" s="35"/>
    </row>
    <row r="568" spans="1:6" s="34" customFormat="1" x14ac:dyDescent="0.25">
      <c r="A568" s="32"/>
      <c r="E568" s="35"/>
      <c r="F568" s="35"/>
    </row>
    <row r="569" spans="1:6" s="34" customFormat="1" x14ac:dyDescent="0.25">
      <c r="A569" s="32"/>
      <c r="E569" s="35"/>
      <c r="F569" s="35"/>
    </row>
    <row r="570" spans="1:6" s="34" customFormat="1" x14ac:dyDescent="0.25">
      <c r="A570" s="32"/>
      <c r="E570" s="35"/>
      <c r="F570" s="35"/>
    </row>
    <row r="571" spans="1:6" s="34" customFormat="1" x14ac:dyDescent="0.25">
      <c r="A571" s="32"/>
      <c r="E571" s="35"/>
      <c r="F571" s="35"/>
    </row>
    <row r="572" spans="1:6" s="34" customFormat="1" x14ac:dyDescent="0.25">
      <c r="A572" s="32"/>
      <c r="E572" s="35"/>
      <c r="F572" s="35"/>
    </row>
    <row r="573" spans="1:6" s="34" customFormat="1" x14ac:dyDescent="0.25">
      <c r="A573" s="32"/>
      <c r="E573" s="35"/>
      <c r="F573" s="35"/>
    </row>
    <row r="574" spans="1:6" s="34" customFormat="1" x14ac:dyDescent="0.25">
      <c r="A574" s="32"/>
      <c r="E574" s="35"/>
      <c r="F574" s="35"/>
    </row>
    <row r="575" spans="1:6" s="34" customFormat="1" x14ac:dyDescent="0.25">
      <c r="A575" s="32"/>
      <c r="E575" s="35"/>
      <c r="F575" s="35"/>
    </row>
    <row r="576" spans="1:6" s="34" customFormat="1" x14ac:dyDescent="0.25">
      <c r="A576" s="32"/>
      <c r="E576" s="35"/>
      <c r="F576" s="35"/>
    </row>
    <row r="577" spans="1:6" s="34" customFormat="1" x14ac:dyDescent="0.25">
      <c r="A577" s="32"/>
      <c r="E577" s="35"/>
      <c r="F577" s="35"/>
    </row>
    <row r="578" spans="1:6" s="34" customFormat="1" x14ac:dyDescent="0.25">
      <c r="A578" s="32"/>
      <c r="E578" s="35"/>
      <c r="F578" s="35"/>
    </row>
    <row r="579" spans="1:6" s="34" customFormat="1" x14ac:dyDescent="0.25">
      <c r="A579" s="32"/>
      <c r="E579" s="35"/>
      <c r="F579" s="35"/>
    </row>
    <row r="580" spans="1:6" s="34" customFormat="1" x14ac:dyDescent="0.25">
      <c r="A580" s="32"/>
      <c r="E580" s="35"/>
      <c r="F580" s="35"/>
    </row>
    <row r="581" spans="1:6" s="34" customFormat="1" x14ac:dyDescent="0.25">
      <c r="A581" s="32"/>
      <c r="E581" s="35"/>
      <c r="F581" s="35"/>
    </row>
    <row r="582" spans="1:6" s="34" customFormat="1" x14ac:dyDescent="0.25">
      <c r="A582" s="32"/>
      <c r="E582" s="35"/>
      <c r="F582" s="35"/>
    </row>
    <row r="583" spans="1:6" s="34" customFormat="1" x14ac:dyDescent="0.25">
      <c r="A583" s="32"/>
      <c r="E583" s="35"/>
      <c r="F583" s="35"/>
    </row>
    <row r="584" spans="1:6" s="34" customFormat="1" x14ac:dyDescent="0.25">
      <c r="A584" s="32"/>
      <c r="E584" s="35"/>
      <c r="F584" s="35"/>
    </row>
    <row r="585" spans="1:6" s="34" customFormat="1" x14ac:dyDescent="0.25">
      <c r="A585" s="32"/>
      <c r="E585" s="35"/>
      <c r="F585" s="35"/>
    </row>
    <row r="586" spans="1:6" s="34" customFormat="1" x14ac:dyDescent="0.25">
      <c r="A586" s="32"/>
      <c r="E586" s="35"/>
      <c r="F586" s="35"/>
    </row>
    <row r="587" spans="1:6" s="34" customFormat="1" x14ac:dyDescent="0.25">
      <c r="A587" s="32"/>
      <c r="E587" s="35"/>
      <c r="F587" s="35"/>
    </row>
    <row r="588" spans="1:6" s="34" customFormat="1" x14ac:dyDescent="0.25">
      <c r="A588" s="32"/>
      <c r="E588" s="35"/>
      <c r="F588" s="35"/>
    </row>
    <row r="589" spans="1:6" s="34" customFormat="1" x14ac:dyDescent="0.25">
      <c r="A589" s="32"/>
      <c r="E589" s="35"/>
      <c r="F589" s="35"/>
    </row>
    <row r="590" spans="1:6" s="34" customFormat="1" x14ac:dyDescent="0.25">
      <c r="A590" s="32"/>
      <c r="E590" s="35"/>
      <c r="F590" s="35"/>
    </row>
    <row r="591" spans="1:6" s="34" customFormat="1" x14ac:dyDescent="0.25">
      <c r="A591" s="32"/>
      <c r="E591" s="35"/>
      <c r="F591" s="35"/>
    </row>
    <row r="592" spans="1:6" s="34" customFormat="1" x14ac:dyDescent="0.25">
      <c r="A592" s="32"/>
      <c r="E592" s="35"/>
      <c r="F592" s="35"/>
    </row>
    <row r="593" spans="1:6" s="34" customFormat="1" x14ac:dyDescent="0.25">
      <c r="A593" s="32"/>
      <c r="E593" s="35"/>
      <c r="F593" s="35"/>
    </row>
    <row r="594" spans="1:6" s="34" customFormat="1" x14ac:dyDescent="0.25">
      <c r="A594" s="32"/>
      <c r="E594" s="35"/>
      <c r="F594" s="35"/>
    </row>
    <row r="595" spans="1:6" s="34" customFormat="1" x14ac:dyDescent="0.25">
      <c r="A595" s="32"/>
      <c r="E595" s="35"/>
      <c r="F595" s="35"/>
    </row>
    <row r="596" spans="1:6" s="34" customFormat="1" x14ac:dyDescent="0.25">
      <c r="A596" s="32"/>
      <c r="E596" s="35"/>
      <c r="F596" s="35"/>
    </row>
    <row r="597" spans="1:6" s="34" customFormat="1" x14ac:dyDescent="0.25">
      <c r="A597" s="32"/>
      <c r="E597" s="35"/>
      <c r="F597" s="35"/>
    </row>
    <row r="598" spans="1:6" s="34" customFormat="1" x14ac:dyDescent="0.25">
      <c r="A598" s="32"/>
      <c r="E598" s="35"/>
      <c r="F598" s="35"/>
    </row>
    <row r="599" spans="1:6" s="34" customFormat="1" x14ac:dyDescent="0.25">
      <c r="A599" s="32"/>
      <c r="E599" s="35"/>
      <c r="F599" s="35"/>
    </row>
    <row r="600" spans="1:6" s="34" customFormat="1" x14ac:dyDescent="0.25">
      <c r="A600" s="32"/>
      <c r="E600" s="35"/>
      <c r="F600" s="35"/>
    </row>
    <row r="601" spans="1:6" s="34" customFormat="1" x14ac:dyDescent="0.25">
      <c r="A601" s="32"/>
      <c r="E601" s="35"/>
      <c r="F601" s="35"/>
    </row>
    <row r="602" spans="1:6" s="34" customFormat="1" x14ac:dyDescent="0.25">
      <c r="A602" s="32"/>
      <c r="E602" s="35"/>
      <c r="F602" s="35"/>
    </row>
    <row r="603" spans="1:6" s="34" customFormat="1" x14ac:dyDescent="0.25">
      <c r="A603" s="32"/>
      <c r="E603" s="35"/>
      <c r="F603" s="35"/>
    </row>
    <row r="604" spans="1:6" s="34" customFormat="1" x14ac:dyDescent="0.25">
      <c r="A604" s="32"/>
      <c r="E604" s="35"/>
      <c r="F604" s="35"/>
    </row>
    <row r="605" spans="1:6" s="34" customFormat="1" x14ac:dyDescent="0.25">
      <c r="A605" s="32"/>
      <c r="E605" s="35"/>
      <c r="F605" s="35"/>
    </row>
    <row r="606" spans="1:6" s="34" customFormat="1" x14ac:dyDescent="0.25">
      <c r="A606" s="32"/>
      <c r="E606" s="35"/>
      <c r="F606" s="35"/>
    </row>
    <row r="607" spans="1:6" s="34" customFormat="1" x14ac:dyDescent="0.25">
      <c r="A607" s="32"/>
      <c r="E607" s="35"/>
      <c r="F607" s="35"/>
    </row>
    <row r="608" spans="1:6" s="34" customFormat="1" x14ac:dyDescent="0.25">
      <c r="A608" s="32"/>
      <c r="E608" s="35"/>
      <c r="F608" s="35"/>
    </row>
    <row r="609" spans="1:6" s="34" customFormat="1" x14ac:dyDescent="0.25">
      <c r="A609" s="32"/>
      <c r="E609" s="35"/>
      <c r="F609" s="35"/>
    </row>
    <row r="610" spans="1:6" s="34" customFormat="1" x14ac:dyDescent="0.25">
      <c r="A610" s="32"/>
      <c r="E610" s="35"/>
      <c r="F610" s="35"/>
    </row>
    <row r="611" spans="1:6" s="34" customFormat="1" x14ac:dyDescent="0.25">
      <c r="A611" s="32"/>
      <c r="E611" s="35"/>
      <c r="F611" s="35"/>
    </row>
    <row r="612" spans="1:6" s="34" customFormat="1" x14ac:dyDescent="0.25">
      <c r="A612" s="32"/>
      <c r="E612" s="35"/>
      <c r="F612" s="35"/>
    </row>
    <row r="613" spans="1:6" s="34" customFormat="1" x14ac:dyDescent="0.25">
      <c r="A613" s="32"/>
      <c r="E613" s="35"/>
      <c r="F613" s="35"/>
    </row>
    <row r="614" spans="1:6" s="34" customFormat="1" x14ac:dyDescent="0.25">
      <c r="A614" s="32"/>
      <c r="E614" s="35"/>
      <c r="F614" s="35"/>
    </row>
    <row r="615" spans="1:6" s="34" customFormat="1" x14ac:dyDescent="0.25">
      <c r="A615" s="32"/>
      <c r="E615" s="35"/>
      <c r="F615" s="35"/>
    </row>
    <row r="616" spans="1:6" s="34" customFormat="1" x14ac:dyDescent="0.25">
      <c r="A616" s="32"/>
      <c r="E616" s="35"/>
      <c r="F616" s="35"/>
    </row>
    <row r="617" spans="1:6" s="34" customFormat="1" x14ac:dyDescent="0.25">
      <c r="A617" s="32"/>
      <c r="E617" s="35"/>
      <c r="F617" s="35"/>
    </row>
    <row r="618" spans="1:6" s="34" customFormat="1" x14ac:dyDescent="0.25">
      <c r="A618" s="32"/>
      <c r="E618" s="35"/>
      <c r="F618" s="35"/>
    </row>
    <row r="619" spans="1:6" s="34" customFormat="1" x14ac:dyDescent="0.25">
      <c r="A619" s="32"/>
      <c r="E619" s="35"/>
      <c r="F619" s="35"/>
    </row>
    <row r="620" spans="1:6" s="34" customFormat="1" x14ac:dyDescent="0.25">
      <c r="A620" s="32"/>
      <c r="E620" s="35"/>
      <c r="F620" s="35"/>
    </row>
    <row r="621" spans="1:6" s="34" customFormat="1" x14ac:dyDescent="0.25">
      <c r="A621" s="32"/>
      <c r="E621" s="35"/>
      <c r="F621" s="35"/>
    </row>
    <row r="622" spans="1:6" s="34" customFormat="1" x14ac:dyDescent="0.25">
      <c r="A622" s="32"/>
      <c r="E622" s="35"/>
      <c r="F622" s="35"/>
    </row>
    <row r="623" spans="1:6" s="34" customFormat="1" x14ac:dyDescent="0.25">
      <c r="A623" s="32"/>
      <c r="E623" s="35"/>
      <c r="F623" s="35"/>
    </row>
    <row r="624" spans="1:6" s="34" customFormat="1" x14ac:dyDescent="0.25">
      <c r="A624" s="32"/>
      <c r="E624" s="35"/>
      <c r="F624" s="35"/>
    </row>
    <row r="625" spans="1:6" s="34" customFormat="1" x14ac:dyDescent="0.25">
      <c r="A625" s="32"/>
      <c r="E625" s="35"/>
      <c r="F625" s="35"/>
    </row>
    <row r="626" spans="1:6" s="34" customFormat="1" x14ac:dyDescent="0.25">
      <c r="A626" s="32"/>
      <c r="E626" s="35"/>
      <c r="F626" s="35"/>
    </row>
    <row r="627" spans="1:6" s="34" customFormat="1" x14ac:dyDescent="0.25">
      <c r="A627" s="32"/>
      <c r="E627" s="35"/>
      <c r="F627" s="35"/>
    </row>
    <row r="628" spans="1:6" s="34" customFormat="1" x14ac:dyDescent="0.25">
      <c r="A628" s="32"/>
      <c r="E628" s="35"/>
      <c r="F628" s="35"/>
    </row>
    <row r="629" spans="1:6" s="34" customFormat="1" x14ac:dyDescent="0.25">
      <c r="A629" s="32"/>
      <c r="E629" s="35"/>
      <c r="F629" s="35"/>
    </row>
    <row r="630" spans="1:6" s="34" customFormat="1" x14ac:dyDescent="0.25">
      <c r="A630" s="32"/>
      <c r="E630" s="35"/>
      <c r="F630" s="35"/>
    </row>
    <row r="631" spans="1:6" s="34" customFormat="1" x14ac:dyDescent="0.25">
      <c r="A631" s="32"/>
      <c r="E631" s="35"/>
      <c r="F631" s="35"/>
    </row>
    <row r="632" spans="1:6" s="34" customFormat="1" x14ac:dyDescent="0.25">
      <c r="A632" s="32"/>
      <c r="E632" s="35"/>
      <c r="F632" s="35"/>
    </row>
    <row r="633" spans="1:6" s="34" customFormat="1" x14ac:dyDescent="0.25">
      <c r="A633" s="32"/>
      <c r="E633" s="35"/>
      <c r="F633" s="35"/>
    </row>
    <row r="634" spans="1:6" s="34" customFormat="1" x14ac:dyDescent="0.25">
      <c r="A634" s="32"/>
      <c r="E634" s="35"/>
      <c r="F634" s="35"/>
    </row>
    <row r="635" spans="1:6" s="34" customFormat="1" x14ac:dyDescent="0.25">
      <c r="A635" s="32"/>
      <c r="E635" s="35"/>
      <c r="F635" s="35"/>
    </row>
    <row r="636" spans="1:6" s="34" customFormat="1" x14ac:dyDescent="0.25">
      <c r="A636" s="32"/>
      <c r="E636" s="35"/>
      <c r="F636" s="35"/>
    </row>
    <row r="637" spans="1:6" s="34" customFormat="1" x14ac:dyDescent="0.25">
      <c r="A637" s="32"/>
      <c r="E637" s="35"/>
      <c r="F637" s="35"/>
    </row>
    <row r="638" spans="1:6" s="34" customFormat="1" x14ac:dyDescent="0.25">
      <c r="A638" s="32"/>
      <c r="E638" s="35"/>
      <c r="F638" s="35"/>
    </row>
    <row r="639" spans="1:6" s="34" customFormat="1" x14ac:dyDescent="0.25">
      <c r="A639" s="32"/>
      <c r="E639" s="35"/>
      <c r="F639" s="35"/>
    </row>
    <row r="640" spans="1:6" s="34" customFormat="1" x14ac:dyDescent="0.25">
      <c r="A640" s="32"/>
      <c r="E640" s="35"/>
      <c r="F640" s="35"/>
    </row>
    <row r="641" spans="1:6" s="34" customFormat="1" x14ac:dyDescent="0.25">
      <c r="A641" s="32"/>
      <c r="E641" s="35"/>
      <c r="F641" s="35"/>
    </row>
    <row r="642" spans="1:6" s="34" customFormat="1" x14ac:dyDescent="0.25">
      <c r="A642" s="32"/>
      <c r="E642" s="35"/>
      <c r="F642" s="35"/>
    </row>
    <row r="643" spans="1:6" s="34" customFormat="1" x14ac:dyDescent="0.25">
      <c r="A643" s="32"/>
      <c r="E643" s="35"/>
      <c r="F643" s="35"/>
    </row>
    <row r="644" spans="1:6" s="34" customFormat="1" x14ac:dyDescent="0.25">
      <c r="A644" s="32"/>
      <c r="E644" s="35"/>
      <c r="F644" s="35"/>
    </row>
    <row r="645" spans="1:6" s="34" customFormat="1" x14ac:dyDescent="0.25">
      <c r="A645" s="32"/>
      <c r="E645" s="35"/>
      <c r="F645" s="35"/>
    </row>
    <row r="646" spans="1:6" s="34" customFormat="1" x14ac:dyDescent="0.25">
      <c r="A646" s="32"/>
      <c r="E646" s="35"/>
      <c r="F646" s="35"/>
    </row>
    <row r="647" spans="1:6" s="34" customFormat="1" x14ac:dyDescent="0.25">
      <c r="A647" s="32"/>
      <c r="E647" s="35"/>
      <c r="F647" s="35"/>
    </row>
    <row r="648" spans="1:6" s="34" customFormat="1" x14ac:dyDescent="0.25">
      <c r="A648" s="32"/>
      <c r="E648" s="35"/>
      <c r="F648" s="35"/>
    </row>
    <row r="649" spans="1:6" s="34" customFormat="1" x14ac:dyDescent="0.25">
      <c r="A649" s="32"/>
      <c r="E649" s="35"/>
      <c r="F649" s="35"/>
    </row>
    <row r="650" spans="1:6" s="34" customFormat="1" x14ac:dyDescent="0.25">
      <c r="A650" s="32"/>
      <c r="E650" s="35"/>
      <c r="F650" s="35"/>
    </row>
    <row r="651" spans="1:6" s="34" customFormat="1" x14ac:dyDescent="0.25">
      <c r="A651" s="32"/>
      <c r="E651" s="35"/>
      <c r="F651" s="35"/>
    </row>
    <row r="652" spans="1:6" s="34" customFormat="1" x14ac:dyDescent="0.25">
      <c r="A652" s="32"/>
      <c r="E652" s="35"/>
      <c r="F652" s="35"/>
    </row>
    <row r="653" spans="1:6" s="34" customFormat="1" x14ac:dyDescent="0.25">
      <c r="A653" s="32"/>
      <c r="E653" s="35"/>
      <c r="F653" s="35"/>
    </row>
    <row r="654" spans="1:6" s="34" customFormat="1" x14ac:dyDescent="0.25">
      <c r="A654" s="32"/>
      <c r="E654" s="35"/>
      <c r="F654" s="35"/>
    </row>
    <row r="655" spans="1:6" s="34" customFormat="1" x14ac:dyDescent="0.25">
      <c r="A655" s="32"/>
      <c r="E655" s="35"/>
      <c r="F655" s="35"/>
    </row>
    <row r="656" spans="1:6" s="34" customFormat="1" x14ac:dyDescent="0.25">
      <c r="A656" s="32"/>
      <c r="E656" s="35"/>
      <c r="F656" s="35"/>
    </row>
    <row r="657" spans="1:6" s="34" customFormat="1" x14ac:dyDescent="0.25">
      <c r="A657" s="32"/>
      <c r="E657" s="35"/>
      <c r="F657" s="35"/>
    </row>
    <row r="658" spans="1:6" s="34" customFormat="1" x14ac:dyDescent="0.25">
      <c r="A658" s="32"/>
      <c r="E658" s="35"/>
      <c r="F658" s="35"/>
    </row>
    <row r="659" spans="1:6" s="34" customFormat="1" x14ac:dyDescent="0.25">
      <c r="A659" s="32"/>
      <c r="E659" s="35"/>
      <c r="F659" s="35"/>
    </row>
    <row r="660" spans="1:6" s="34" customFormat="1" x14ac:dyDescent="0.25">
      <c r="A660" s="32"/>
      <c r="E660" s="35"/>
      <c r="F660" s="35"/>
    </row>
    <row r="661" spans="1:6" s="34" customFormat="1" x14ac:dyDescent="0.25">
      <c r="A661" s="32"/>
      <c r="E661" s="35"/>
      <c r="F661" s="35"/>
    </row>
    <row r="662" spans="1:6" s="34" customFormat="1" x14ac:dyDescent="0.25">
      <c r="A662" s="32"/>
      <c r="E662" s="35"/>
      <c r="F662" s="35"/>
    </row>
    <row r="663" spans="1:6" s="34" customFormat="1" x14ac:dyDescent="0.25">
      <c r="A663" s="32"/>
      <c r="E663" s="35"/>
      <c r="F663" s="35"/>
    </row>
    <row r="664" spans="1:6" s="34" customFormat="1" x14ac:dyDescent="0.25">
      <c r="A664" s="32"/>
      <c r="E664" s="35"/>
      <c r="F664" s="35"/>
    </row>
    <row r="665" spans="1:6" s="34" customFormat="1" x14ac:dyDescent="0.25">
      <c r="A665" s="32"/>
      <c r="E665" s="35"/>
      <c r="F665" s="35"/>
    </row>
    <row r="666" spans="1:6" s="34" customFormat="1" x14ac:dyDescent="0.25">
      <c r="A666" s="32"/>
      <c r="E666" s="35"/>
      <c r="F666" s="35"/>
    </row>
    <row r="667" spans="1:6" s="34" customFormat="1" x14ac:dyDescent="0.25">
      <c r="A667" s="32"/>
      <c r="E667" s="35"/>
      <c r="F667" s="35"/>
    </row>
    <row r="668" spans="1:6" s="34" customFormat="1" x14ac:dyDescent="0.25">
      <c r="A668" s="32"/>
      <c r="E668" s="35"/>
      <c r="F668" s="35"/>
    </row>
    <row r="669" spans="1:6" s="34" customFormat="1" x14ac:dyDescent="0.25">
      <c r="A669" s="32"/>
      <c r="E669" s="35"/>
      <c r="F669" s="35"/>
    </row>
    <row r="670" spans="1:6" s="34" customFormat="1" x14ac:dyDescent="0.25">
      <c r="A670" s="32"/>
      <c r="E670" s="35"/>
      <c r="F670" s="35"/>
    </row>
    <row r="671" spans="1:6" s="34" customFormat="1" x14ac:dyDescent="0.25">
      <c r="A671" s="32"/>
      <c r="E671" s="35"/>
      <c r="F671" s="35"/>
    </row>
    <row r="672" spans="1:6" s="34" customFormat="1" x14ac:dyDescent="0.25">
      <c r="A672" s="32"/>
      <c r="E672" s="35"/>
      <c r="F672" s="35"/>
    </row>
    <row r="673" spans="1:6" s="34" customFormat="1" x14ac:dyDescent="0.25">
      <c r="A673" s="32"/>
      <c r="E673" s="35"/>
      <c r="F673" s="35"/>
    </row>
    <row r="674" spans="1:6" s="34" customFormat="1" x14ac:dyDescent="0.25">
      <c r="A674" s="32"/>
      <c r="E674" s="35"/>
      <c r="F674" s="35"/>
    </row>
    <row r="675" spans="1:6" s="34" customFormat="1" x14ac:dyDescent="0.25">
      <c r="A675" s="32"/>
      <c r="E675" s="35"/>
      <c r="F675" s="35"/>
    </row>
    <row r="676" spans="1:6" s="34" customFormat="1" x14ac:dyDescent="0.25">
      <c r="A676" s="32"/>
      <c r="E676" s="35"/>
      <c r="F676" s="35"/>
    </row>
    <row r="677" spans="1:6" s="34" customFormat="1" x14ac:dyDescent="0.25">
      <c r="A677" s="32"/>
      <c r="E677" s="35"/>
      <c r="F677" s="35"/>
    </row>
    <row r="678" spans="1:6" s="34" customFormat="1" x14ac:dyDescent="0.25">
      <c r="A678" s="32"/>
      <c r="E678" s="35"/>
      <c r="F678" s="35"/>
    </row>
    <row r="679" spans="1:6" s="34" customFormat="1" x14ac:dyDescent="0.25">
      <c r="A679" s="32"/>
      <c r="E679" s="35"/>
      <c r="F679" s="35"/>
    </row>
    <row r="680" spans="1:6" s="34" customFormat="1" x14ac:dyDescent="0.25">
      <c r="A680" s="32"/>
      <c r="E680" s="35"/>
      <c r="F680" s="35"/>
    </row>
    <row r="681" spans="1:6" s="34" customFormat="1" x14ac:dyDescent="0.25">
      <c r="A681" s="32"/>
      <c r="E681" s="35"/>
      <c r="F681" s="35"/>
    </row>
    <row r="682" spans="1:6" s="34" customFormat="1" x14ac:dyDescent="0.25">
      <c r="A682" s="32"/>
      <c r="E682" s="35"/>
      <c r="F682" s="35"/>
    </row>
    <row r="683" spans="1:6" s="34" customFormat="1" x14ac:dyDescent="0.25">
      <c r="A683" s="32"/>
      <c r="E683" s="35"/>
      <c r="F683" s="35"/>
    </row>
    <row r="684" spans="1:6" s="34" customFormat="1" x14ac:dyDescent="0.25">
      <c r="A684" s="32"/>
      <c r="E684" s="35"/>
      <c r="F684" s="35"/>
    </row>
    <row r="685" spans="1:6" s="34" customFormat="1" x14ac:dyDescent="0.25">
      <c r="A685" s="32"/>
      <c r="E685" s="35"/>
      <c r="F685" s="35"/>
    </row>
    <row r="686" spans="1:6" s="34" customFormat="1" x14ac:dyDescent="0.25">
      <c r="A686" s="32"/>
      <c r="E686" s="35"/>
      <c r="F686" s="35"/>
    </row>
    <row r="687" spans="1:6" s="34" customFormat="1" x14ac:dyDescent="0.25">
      <c r="A687" s="32"/>
      <c r="E687" s="35"/>
      <c r="F687" s="35"/>
    </row>
    <row r="688" spans="1:6" s="34" customFormat="1" x14ac:dyDescent="0.25">
      <c r="A688" s="32"/>
      <c r="E688" s="35"/>
      <c r="F688" s="35"/>
    </row>
    <row r="689" spans="1:6" s="34" customFormat="1" x14ac:dyDescent="0.25">
      <c r="A689" s="32"/>
      <c r="E689" s="35"/>
      <c r="F689" s="35"/>
    </row>
    <row r="690" spans="1:6" s="34" customFormat="1" x14ac:dyDescent="0.25">
      <c r="A690" s="32"/>
      <c r="E690" s="35"/>
      <c r="F690" s="35"/>
    </row>
    <row r="691" spans="1:6" s="34" customFormat="1" x14ac:dyDescent="0.25">
      <c r="A691" s="32"/>
      <c r="E691" s="35"/>
      <c r="F691" s="35"/>
    </row>
    <row r="692" spans="1:6" s="34" customFormat="1" x14ac:dyDescent="0.25">
      <c r="A692" s="32"/>
      <c r="E692" s="35"/>
      <c r="F692" s="35"/>
    </row>
    <row r="693" spans="1:6" s="34" customFormat="1" x14ac:dyDescent="0.25">
      <c r="A693" s="32"/>
      <c r="E693" s="35"/>
      <c r="F693" s="35"/>
    </row>
    <row r="694" spans="1:6" s="34" customFormat="1" x14ac:dyDescent="0.25">
      <c r="A694" s="32"/>
      <c r="E694" s="35"/>
      <c r="F694" s="35"/>
    </row>
    <row r="695" spans="1:6" s="34" customFormat="1" x14ac:dyDescent="0.25">
      <c r="A695" s="32"/>
      <c r="E695" s="35"/>
      <c r="F695" s="35"/>
    </row>
    <row r="696" spans="1:6" s="34" customFormat="1" x14ac:dyDescent="0.25">
      <c r="A696" s="32"/>
      <c r="E696" s="35"/>
      <c r="F696" s="35"/>
    </row>
    <row r="697" spans="1:6" s="34" customFormat="1" x14ac:dyDescent="0.25">
      <c r="A697" s="32"/>
      <c r="E697" s="35"/>
      <c r="F697" s="35"/>
    </row>
    <row r="698" spans="1:6" s="34" customFormat="1" x14ac:dyDescent="0.25">
      <c r="A698" s="32"/>
      <c r="E698" s="35"/>
      <c r="F698" s="35"/>
    </row>
    <row r="699" spans="1:6" s="34" customFormat="1" x14ac:dyDescent="0.25">
      <c r="A699" s="32"/>
      <c r="E699" s="35"/>
      <c r="F699" s="35"/>
    </row>
    <row r="700" spans="1:6" s="34" customFormat="1" x14ac:dyDescent="0.25">
      <c r="A700" s="32"/>
      <c r="E700" s="35"/>
      <c r="F700" s="35"/>
    </row>
    <row r="701" spans="1:6" s="34" customFormat="1" x14ac:dyDescent="0.25">
      <c r="A701" s="32"/>
      <c r="E701" s="35"/>
      <c r="F701" s="35"/>
    </row>
    <row r="702" spans="1:6" s="34" customFormat="1" x14ac:dyDescent="0.25">
      <c r="A702" s="32"/>
      <c r="E702" s="35"/>
      <c r="F702" s="35"/>
    </row>
    <row r="703" spans="1:6" s="34" customFormat="1" x14ac:dyDescent="0.25">
      <c r="A703" s="32"/>
      <c r="E703" s="35"/>
      <c r="F703" s="35"/>
    </row>
    <row r="704" spans="1:6" s="34" customFormat="1" x14ac:dyDescent="0.25">
      <c r="A704" s="32"/>
      <c r="E704" s="35"/>
      <c r="F704" s="35"/>
    </row>
    <row r="705" spans="1:6" s="34" customFormat="1" x14ac:dyDescent="0.25">
      <c r="A705" s="32"/>
      <c r="E705" s="35"/>
      <c r="F705" s="35"/>
    </row>
    <row r="706" spans="1:6" s="34" customFormat="1" x14ac:dyDescent="0.25">
      <c r="A706" s="32"/>
      <c r="E706" s="35"/>
      <c r="F706" s="35"/>
    </row>
    <row r="707" spans="1:6" s="34" customFormat="1" x14ac:dyDescent="0.25">
      <c r="A707" s="32"/>
      <c r="E707" s="35"/>
      <c r="F707" s="35"/>
    </row>
    <row r="708" spans="1:6" s="34" customFormat="1" x14ac:dyDescent="0.25">
      <c r="A708" s="32"/>
      <c r="E708" s="35"/>
      <c r="F708" s="35"/>
    </row>
    <row r="709" spans="1:6" s="34" customFormat="1" x14ac:dyDescent="0.25">
      <c r="A709" s="32"/>
      <c r="E709" s="35"/>
      <c r="F709" s="35"/>
    </row>
    <row r="710" spans="1:6" s="34" customFormat="1" x14ac:dyDescent="0.25">
      <c r="A710" s="32"/>
      <c r="E710" s="35"/>
      <c r="F710" s="35"/>
    </row>
    <row r="711" spans="1:6" s="34" customFormat="1" x14ac:dyDescent="0.25">
      <c r="A711" s="32"/>
      <c r="E711" s="35"/>
      <c r="F711" s="35"/>
    </row>
    <row r="712" spans="1:6" s="34" customFormat="1" x14ac:dyDescent="0.25">
      <c r="A712" s="32"/>
      <c r="E712" s="35"/>
      <c r="F712" s="35"/>
    </row>
    <row r="713" spans="1:6" s="34" customFormat="1" x14ac:dyDescent="0.25">
      <c r="A713" s="32"/>
      <c r="E713" s="35"/>
      <c r="F713" s="35"/>
    </row>
    <row r="714" spans="1:6" s="34" customFormat="1" x14ac:dyDescent="0.25">
      <c r="A714" s="32"/>
      <c r="E714" s="35"/>
      <c r="F714" s="35"/>
    </row>
    <row r="715" spans="1:6" s="34" customFormat="1" x14ac:dyDescent="0.25">
      <c r="A715" s="32"/>
      <c r="E715" s="35"/>
      <c r="F715" s="35"/>
    </row>
    <row r="716" spans="1:6" s="34" customFormat="1" x14ac:dyDescent="0.25">
      <c r="A716" s="32"/>
      <c r="E716" s="35"/>
      <c r="F716" s="35"/>
    </row>
    <row r="717" spans="1:6" s="34" customFormat="1" x14ac:dyDescent="0.25">
      <c r="A717" s="32"/>
      <c r="E717" s="35"/>
      <c r="F717" s="35"/>
    </row>
    <row r="718" spans="1:6" s="34" customFormat="1" x14ac:dyDescent="0.25">
      <c r="A718" s="32"/>
      <c r="E718" s="35"/>
      <c r="F718" s="35"/>
    </row>
    <row r="719" spans="1:6" s="34" customFormat="1" x14ac:dyDescent="0.25">
      <c r="A719" s="32"/>
      <c r="E719" s="35"/>
      <c r="F719" s="35"/>
    </row>
    <row r="720" spans="1:6" s="34" customFormat="1" x14ac:dyDescent="0.25">
      <c r="A720" s="32"/>
      <c r="E720" s="35"/>
      <c r="F720" s="35"/>
    </row>
    <row r="721" spans="1:6" s="34" customFormat="1" x14ac:dyDescent="0.25">
      <c r="A721" s="32"/>
      <c r="E721" s="35"/>
      <c r="F721" s="35"/>
    </row>
    <row r="722" spans="1:6" s="34" customFormat="1" x14ac:dyDescent="0.25">
      <c r="A722" s="32"/>
      <c r="E722" s="35"/>
      <c r="F722" s="35"/>
    </row>
    <row r="723" spans="1:6" s="34" customFormat="1" x14ac:dyDescent="0.25">
      <c r="A723" s="32"/>
      <c r="E723" s="35"/>
      <c r="F723" s="35"/>
    </row>
    <row r="724" spans="1:6" s="34" customFormat="1" x14ac:dyDescent="0.25">
      <c r="A724" s="32"/>
      <c r="E724" s="35"/>
      <c r="F724" s="35"/>
    </row>
    <row r="725" spans="1:6" s="34" customFormat="1" x14ac:dyDescent="0.25">
      <c r="A725" s="32"/>
      <c r="E725" s="35"/>
      <c r="F725" s="35"/>
    </row>
    <row r="726" spans="1:6" s="34" customFormat="1" x14ac:dyDescent="0.25">
      <c r="A726" s="32"/>
      <c r="E726" s="35"/>
      <c r="F726" s="35"/>
    </row>
    <row r="727" spans="1:6" s="34" customFormat="1" x14ac:dyDescent="0.25">
      <c r="A727" s="32"/>
      <c r="E727" s="35"/>
      <c r="F727" s="35"/>
    </row>
    <row r="728" spans="1:6" s="34" customFormat="1" x14ac:dyDescent="0.25">
      <c r="A728" s="32"/>
      <c r="E728" s="35"/>
      <c r="F728" s="35"/>
    </row>
    <row r="729" spans="1:6" s="34" customFormat="1" x14ac:dyDescent="0.25">
      <c r="A729" s="32"/>
      <c r="E729" s="35"/>
      <c r="F729" s="35"/>
    </row>
    <row r="730" spans="1:6" s="34" customFormat="1" x14ac:dyDescent="0.25">
      <c r="A730" s="32"/>
      <c r="E730" s="35"/>
      <c r="F730" s="35"/>
    </row>
    <row r="731" spans="1:6" s="34" customFormat="1" x14ac:dyDescent="0.25">
      <c r="A731" s="32"/>
      <c r="E731" s="35"/>
      <c r="F731" s="35"/>
    </row>
    <row r="732" spans="1:6" s="34" customFormat="1" x14ac:dyDescent="0.25">
      <c r="A732" s="32"/>
      <c r="E732" s="35"/>
      <c r="F732" s="35"/>
    </row>
    <row r="733" spans="1:6" s="34" customFormat="1" x14ac:dyDescent="0.25">
      <c r="A733" s="32"/>
      <c r="E733" s="35"/>
      <c r="F733" s="35"/>
    </row>
    <row r="734" spans="1:6" s="34" customFormat="1" x14ac:dyDescent="0.25">
      <c r="A734" s="32"/>
      <c r="E734" s="35"/>
      <c r="F734" s="35"/>
    </row>
    <row r="735" spans="1:6" s="34" customFormat="1" x14ac:dyDescent="0.25">
      <c r="A735" s="32"/>
      <c r="E735" s="35"/>
      <c r="F735" s="35"/>
    </row>
    <row r="736" spans="1:6" s="34" customFormat="1" x14ac:dyDescent="0.25">
      <c r="A736" s="32"/>
      <c r="E736" s="35"/>
      <c r="F736" s="35"/>
    </row>
    <row r="737" spans="1:6" s="34" customFormat="1" x14ac:dyDescent="0.25">
      <c r="A737" s="32"/>
      <c r="E737" s="35"/>
      <c r="F737" s="35"/>
    </row>
    <row r="738" spans="1:6" s="34" customFormat="1" x14ac:dyDescent="0.25">
      <c r="A738" s="32"/>
      <c r="E738" s="35"/>
      <c r="F738" s="35"/>
    </row>
    <row r="739" spans="1:6" s="34" customFormat="1" x14ac:dyDescent="0.25">
      <c r="A739" s="32"/>
      <c r="E739" s="35"/>
      <c r="F739" s="35"/>
    </row>
    <row r="740" spans="1:6" s="34" customFormat="1" x14ac:dyDescent="0.25">
      <c r="A740" s="32"/>
      <c r="E740" s="35"/>
      <c r="F740" s="35"/>
    </row>
    <row r="741" spans="1:6" s="34" customFormat="1" x14ac:dyDescent="0.25">
      <c r="A741" s="32"/>
      <c r="E741" s="35"/>
      <c r="F741" s="35"/>
    </row>
    <row r="742" spans="1:6" s="34" customFormat="1" x14ac:dyDescent="0.25">
      <c r="A742" s="32"/>
      <c r="E742" s="35"/>
      <c r="F742" s="35"/>
    </row>
    <row r="743" spans="1:6" s="34" customFormat="1" x14ac:dyDescent="0.25">
      <c r="A743" s="32"/>
      <c r="E743" s="35"/>
      <c r="F743" s="35"/>
    </row>
    <row r="744" spans="1:6" s="34" customFormat="1" x14ac:dyDescent="0.25">
      <c r="A744" s="32"/>
      <c r="E744" s="35"/>
      <c r="F744" s="35"/>
    </row>
    <row r="745" spans="1:6" s="34" customFormat="1" x14ac:dyDescent="0.25">
      <c r="A745" s="32"/>
      <c r="E745" s="35"/>
      <c r="F745" s="35"/>
    </row>
    <row r="746" spans="1:6" s="34" customFormat="1" x14ac:dyDescent="0.25">
      <c r="A746" s="32"/>
      <c r="E746" s="35"/>
      <c r="F746" s="35"/>
    </row>
    <row r="747" spans="1:6" s="34" customFormat="1" x14ac:dyDescent="0.25">
      <c r="A747" s="32"/>
      <c r="E747" s="35"/>
      <c r="F747" s="35"/>
    </row>
    <row r="748" spans="1:6" s="34" customFormat="1" x14ac:dyDescent="0.25">
      <c r="A748" s="32"/>
      <c r="E748" s="35"/>
      <c r="F748" s="35"/>
    </row>
    <row r="749" spans="1:6" s="34" customFormat="1" x14ac:dyDescent="0.25">
      <c r="A749" s="32"/>
      <c r="E749" s="35"/>
      <c r="F749" s="35"/>
    </row>
    <row r="750" spans="1:6" s="34" customFormat="1" x14ac:dyDescent="0.25">
      <c r="A750" s="32"/>
      <c r="E750" s="35"/>
      <c r="F750" s="35"/>
    </row>
    <row r="751" spans="1:6" s="34" customFormat="1" x14ac:dyDescent="0.25">
      <c r="A751" s="32"/>
      <c r="E751" s="35"/>
      <c r="F751" s="35"/>
    </row>
    <row r="752" spans="1:6" s="34" customFormat="1" x14ac:dyDescent="0.25">
      <c r="A752" s="32"/>
      <c r="E752" s="35"/>
      <c r="F752" s="35"/>
    </row>
    <row r="753" spans="1:6" s="34" customFormat="1" x14ac:dyDescent="0.25">
      <c r="A753" s="32"/>
      <c r="E753" s="35"/>
      <c r="F753" s="35"/>
    </row>
    <row r="754" spans="1:6" s="34" customFormat="1" x14ac:dyDescent="0.25">
      <c r="A754" s="32"/>
      <c r="E754" s="35"/>
      <c r="F754" s="35"/>
    </row>
    <row r="755" spans="1:6" s="34" customFormat="1" x14ac:dyDescent="0.25">
      <c r="A755" s="32"/>
      <c r="E755" s="35"/>
      <c r="F755" s="35"/>
    </row>
    <row r="756" spans="1:6" s="34" customFormat="1" x14ac:dyDescent="0.25">
      <c r="A756" s="32"/>
      <c r="E756" s="35"/>
      <c r="F756" s="35"/>
    </row>
    <row r="757" spans="1:6" s="34" customFormat="1" x14ac:dyDescent="0.25">
      <c r="A757" s="32"/>
      <c r="E757" s="35"/>
      <c r="F757" s="35"/>
    </row>
    <row r="758" spans="1:6" s="34" customFormat="1" x14ac:dyDescent="0.25">
      <c r="A758" s="32"/>
      <c r="E758" s="35"/>
      <c r="F758" s="35"/>
    </row>
    <row r="759" spans="1:6" s="34" customFormat="1" x14ac:dyDescent="0.25">
      <c r="A759" s="32"/>
      <c r="E759" s="35"/>
      <c r="F759" s="35"/>
    </row>
    <row r="760" spans="1:6" s="34" customFormat="1" x14ac:dyDescent="0.25">
      <c r="A760" s="32"/>
      <c r="E760" s="35"/>
      <c r="F760" s="35"/>
    </row>
    <row r="761" spans="1:6" s="34" customFormat="1" x14ac:dyDescent="0.25">
      <c r="A761" s="32"/>
      <c r="E761" s="35"/>
      <c r="F761" s="35"/>
    </row>
    <row r="762" spans="1:6" s="34" customFormat="1" x14ac:dyDescent="0.25">
      <c r="A762" s="32"/>
      <c r="E762" s="35"/>
      <c r="F762" s="35"/>
    </row>
    <row r="763" spans="1:6" s="34" customFormat="1" x14ac:dyDescent="0.25">
      <c r="A763" s="32"/>
      <c r="E763" s="35"/>
      <c r="F763" s="35"/>
    </row>
    <row r="764" spans="1:6" s="34" customFormat="1" x14ac:dyDescent="0.25">
      <c r="A764" s="32"/>
      <c r="E764" s="35"/>
      <c r="F764" s="35"/>
    </row>
    <row r="765" spans="1:6" s="34" customFormat="1" x14ac:dyDescent="0.25">
      <c r="A765" s="32"/>
      <c r="E765" s="35"/>
      <c r="F765" s="35"/>
    </row>
    <row r="766" spans="1:6" s="34" customFormat="1" x14ac:dyDescent="0.25">
      <c r="A766" s="32"/>
      <c r="E766" s="35"/>
      <c r="F766" s="35"/>
    </row>
    <row r="767" spans="1:6" s="34" customFormat="1" x14ac:dyDescent="0.25">
      <c r="A767" s="32"/>
      <c r="E767" s="35"/>
      <c r="F767" s="35"/>
    </row>
    <row r="768" spans="1:6" s="34" customFormat="1" x14ac:dyDescent="0.25">
      <c r="A768" s="32"/>
      <c r="E768" s="35"/>
      <c r="F768" s="35"/>
    </row>
    <row r="769" spans="1:6" s="34" customFormat="1" x14ac:dyDescent="0.25">
      <c r="A769" s="32"/>
      <c r="E769" s="35"/>
      <c r="F769" s="35"/>
    </row>
    <row r="770" spans="1:6" s="34" customFormat="1" x14ac:dyDescent="0.25">
      <c r="A770" s="32"/>
      <c r="E770" s="35"/>
      <c r="F770" s="35"/>
    </row>
    <row r="771" spans="1:6" s="34" customFormat="1" x14ac:dyDescent="0.25">
      <c r="A771" s="32"/>
      <c r="E771" s="35"/>
      <c r="F771" s="35"/>
    </row>
    <row r="772" spans="1:6" s="34" customFormat="1" x14ac:dyDescent="0.25">
      <c r="A772" s="32"/>
      <c r="E772" s="35"/>
      <c r="F772" s="35"/>
    </row>
    <row r="773" spans="1:6" s="34" customFormat="1" x14ac:dyDescent="0.25">
      <c r="A773" s="32"/>
      <c r="E773" s="35"/>
      <c r="F773" s="35"/>
    </row>
    <row r="774" spans="1:6" s="34" customFormat="1" x14ac:dyDescent="0.25">
      <c r="A774" s="32"/>
      <c r="E774" s="35"/>
      <c r="F774" s="35"/>
    </row>
    <row r="775" spans="1:6" s="34" customFormat="1" x14ac:dyDescent="0.25">
      <c r="A775" s="32"/>
      <c r="E775" s="35"/>
      <c r="F775" s="35"/>
    </row>
    <row r="776" spans="1:6" s="34" customFormat="1" x14ac:dyDescent="0.25">
      <c r="A776" s="32"/>
      <c r="E776" s="35"/>
      <c r="F776" s="35"/>
    </row>
    <row r="777" spans="1:6" s="34" customFormat="1" x14ac:dyDescent="0.25">
      <c r="A777" s="32"/>
      <c r="E777" s="35"/>
      <c r="F777" s="35"/>
    </row>
    <row r="778" spans="1:6" s="34" customFormat="1" x14ac:dyDescent="0.25">
      <c r="A778" s="32"/>
      <c r="E778" s="35"/>
      <c r="F778" s="35"/>
    </row>
    <row r="779" spans="1:6" s="34" customFormat="1" x14ac:dyDescent="0.25">
      <c r="A779" s="32"/>
      <c r="E779" s="35"/>
      <c r="F779" s="35"/>
    </row>
    <row r="780" spans="1:6" s="34" customFormat="1" x14ac:dyDescent="0.25">
      <c r="A780" s="32"/>
      <c r="E780" s="35"/>
      <c r="F780" s="35"/>
    </row>
    <row r="781" spans="1:6" s="34" customFormat="1" x14ac:dyDescent="0.25">
      <c r="A781" s="32"/>
      <c r="E781" s="35"/>
      <c r="F781" s="35"/>
    </row>
    <row r="782" spans="1:6" s="34" customFormat="1" x14ac:dyDescent="0.25">
      <c r="A782" s="32"/>
      <c r="E782" s="35"/>
      <c r="F782" s="35"/>
    </row>
    <row r="783" spans="1:6" s="34" customFormat="1" x14ac:dyDescent="0.25">
      <c r="A783" s="32"/>
      <c r="E783" s="35"/>
      <c r="F783" s="35"/>
    </row>
    <row r="784" spans="1:6" s="34" customFormat="1" x14ac:dyDescent="0.25">
      <c r="A784" s="32"/>
      <c r="E784" s="35"/>
      <c r="F784" s="35"/>
    </row>
    <row r="785" spans="1:6" s="34" customFormat="1" x14ac:dyDescent="0.25">
      <c r="A785" s="32"/>
      <c r="E785" s="35"/>
      <c r="F785" s="35"/>
    </row>
    <row r="786" spans="1:6" s="34" customFormat="1" x14ac:dyDescent="0.25">
      <c r="A786" s="32"/>
      <c r="E786" s="35"/>
      <c r="F786" s="35"/>
    </row>
    <row r="787" spans="1:6" s="34" customFormat="1" x14ac:dyDescent="0.25">
      <c r="A787" s="32"/>
      <c r="E787" s="35"/>
      <c r="F787" s="35"/>
    </row>
    <row r="788" spans="1:6" s="34" customFormat="1" x14ac:dyDescent="0.25">
      <c r="A788" s="32"/>
      <c r="E788" s="35"/>
      <c r="F788" s="35"/>
    </row>
    <row r="789" spans="1:6" s="34" customFormat="1" x14ac:dyDescent="0.25">
      <c r="A789" s="32"/>
      <c r="E789" s="35"/>
      <c r="F789" s="35"/>
    </row>
    <row r="790" spans="1:6" s="34" customFormat="1" x14ac:dyDescent="0.25">
      <c r="A790" s="32"/>
      <c r="E790" s="35"/>
      <c r="F790" s="35"/>
    </row>
    <row r="791" spans="1:6" s="34" customFormat="1" x14ac:dyDescent="0.25">
      <c r="A791" s="32"/>
      <c r="E791" s="35"/>
      <c r="F791" s="35"/>
    </row>
    <row r="792" spans="1:6" s="34" customFormat="1" x14ac:dyDescent="0.25">
      <c r="A792" s="32"/>
      <c r="E792" s="35"/>
      <c r="F792" s="35"/>
    </row>
    <row r="793" spans="1:6" s="34" customFormat="1" x14ac:dyDescent="0.25">
      <c r="A793" s="32"/>
      <c r="E793" s="35"/>
      <c r="F793" s="35"/>
    </row>
    <row r="794" spans="1:6" s="34" customFormat="1" x14ac:dyDescent="0.25">
      <c r="A794" s="32"/>
      <c r="E794" s="35"/>
      <c r="F794" s="35"/>
    </row>
    <row r="795" spans="1:6" s="34" customFormat="1" x14ac:dyDescent="0.25">
      <c r="A795" s="32"/>
      <c r="E795" s="35"/>
      <c r="F795" s="35"/>
    </row>
    <row r="796" spans="1:6" s="34" customFormat="1" x14ac:dyDescent="0.25">
      <c r="A796" s="32"/>
      <c r="E796" s="35"/>
      <c r="F796" s="35"/>
    </row>
    <row r="797" spans="1:6" s="34" customFormat="1" x14ac:dyDescent="0.25">
      <c r="A797" s="32"/>
      <c r="E797" s="35"/>
      <c r="F797" s="35"/>
    </row>
    <row r="798" spans="1:6" s="34" customFormat="1" x14ac:dyDescent="0.25">
      <c r="A798" s="32"/>
      <c r="E798" s="35"/>
      <c r="F798" s="35"/>
    </row>
    <row r="799" spans="1:6" s="34" customFormat="1" x14ac:dyDescent="0.25">
      <c r="A799" s="32"/>
      <c r="E799" s="35"/>
      <c r="F799" s="35"/>
    </row>
    <row r="800" spans="1:6" s="34" customFormat="1" x14ac:dyDescent="0.25">
      <c r="A800" s="32"/>
      <c r="E800" s="35"/>
      <c r="F800" s="35"/>
    </row>
    <row r="801" spans="1:6" s="34" customFormat="1" x14ac:dyDescent="0.25">
      <c r="A801" s="32"/>
      <c r="E801" s="35"/>
      <c r="F801" s="35"/>
    </row>
    <row r="802" spans="1:6" s="34" customFormat="1" x14ac:dyDescent="0.25">
      <c r="A802" s="32"/>
      <c r="E802" s="35"/>
      <c r="F802" s="35"/>
    </row>
    <row r="803" spans="1:6" s="34" customFormat="1" x14ac:dyDescent="0.25">
      <c r="A803" s="32"/>
      <c r="E803" s="35"/>
      <c r="F803" s="35"/>
    </row>
    <row r="804" spans="1:6" s="34" customFormat="1" x14ac:dyDescent="0.25">
      <c r="A804" s="32"/>
      <c r="E804" s="35"/>
      <c r="F804" s="35"/>
    </row>
    <row r="805" spans="1:6" s="34" customFormat="1" x14ac:dyDescent="0.25">
      <c r="A805" s="32"/>
      <c r="E805" s="35"/>
      <c r="F805" s="35"/>
    </row>
    <row r="806" spans="1:6" s="34" customFormat="1" x14ac:dyDescent="0.25">
      <c r="A806" s="32"/>
      <c r="E806" s="35"/>
      <c r="F806" s="35"/>
    </row>
    <row r="807" spans="1:6" s="34" customFormat="1" x14ac:dyDescent="0.25">
      <c r="A807" s="32"/>
      <c r="E807" s="35"/>
      <c r="F807" s="35"/>
    </row>
    <row r="808" spans="1:6" s="34" customFormat="1" x14ac:dyDescent="0.25">
      <c r="A808" s="32"/>
      <c r="E808" s="35"/>
      <c r="F808" s="35"/>
    </row>
    <row r="809" spans="1:6" s="34" customFormat="1" x14ac:dyDescent="0.25">
      <c r="A809" s="32"/>
      <c r="E809" s="35"/>
      <c r="F809" s="35"/>
    </row>
    <row r="810" spans="1:6" s="34" customFormat="1" x14ac:dyDescent="0.25">
      <c r="A810" s="32"/>
      <c r="E810" s="35"/>
      <c r="F810" s="35"/>
    </row>
    <row r="811" spans="1:6" s="34" customFormat="1" x14ac:dyDescent="0.25">
      <c r="A811" s="32"/>
      <c r="E811" s="35"/>
      <c r="F811" s="35"/>
    </row>
    <row r="812" spans="1:6" s="34" customFormat="1" x14ac:dyDescent="0.25">
      <c r="A812" s="32"/>
      <c r="E812" s="35"/>
      <c r="F812" s="35"/>
    </row>
    <row r="813" spans="1:6" s="34" customFormat="1" x14ac:dyDescent="0.25">
      <c r="A813" s="32"/>
      <c r="E813" s="35"/>
      <c r="F813" s="35"/>
    </row>
    <row r="814" spans="1:6" s="34" customFormat="1" x14ac:dyDescent="0.25">
      <c r="A814" s="32"/>
      <c r="E814" s="35"/>
      <c r="F814" s="35"/>
    </row>
    <row r="815" spans="1:6" s="34" customFormat="1" x14ac:dyDescent="0.25">
      <c r="A815" s="32"/>
      <c r="E815" s="35"/>
      <c r="F815" s="35"/>
    </row>
    <row r="816" spans="1:6" s="34" customFormat="1" x14ac:dyDescent="0.25">
      <c r="A816" s="32"/>
      <c r="E816" s="35"/>
      <c r="F816" s="35"/>
    </row>
    <row r="817" spans="1:6" s="34" customFormat="1" x14ac:dyDescent="0.25">
      <c r="A817" s="32"/>
      <c r="E817" s="35"/>
      <c r="F817" s="35"/>
    </row>
    <row r="818" spans="1:6" s="34" customFormat="1" x14ac:dyDescent="0.25">
      <c r="A818" s="32"/>
      <c r="E818" s="35"/>
      <c r="F818" s="35"/>
    </row>
    <row r="819" spans="1:6" s="34" customFormat="1" x14ac:dyDescent="0.25">
      <c r="A819" s="32"/>
      <c r="E819" s="35"/>
      <c r="F819" s="35"/>
    </row>
    <row r="820" spans="1:6" s="34" customFormat="1" x14ac:dyDescent="0.25">
      <c r="A820" s="32"/>
      <c r="E820" s="35"/>
      <c r="F820" s="35"/>
    </row>
    <row r="821" spans="1:6" s="34" customFormat="1" x14ac:dyDescent="0.25">
      <c r="A821" s="32"/>
      <c r="E821" s="35"/>
      <c r="F821" s="35"/>
    </row>
    <row r="822" spans="1:6" s="34" customFormat="1" x14ac:dyDescent="0.25">
      <c r="A822" s="32"/>
      <c r="E822" s="35"/>
      <c r="F822" s="35"/>
    </row>
    <row r="823" spans="1:6" s="34" customFormat="1" x14ac:dyDescent="0.25">
      <c r="A823" s="32"/>
      <c r="E823" s="35"/>
      <c r="F823" s="35"/>
    </row>
    <row r="824" spans="1:6" s="34" customFormat="1" x14ac:dyDescent="0.25">
      <c r="A824" s="32"/>
      <c r="E824" s="35"/>
      <c r="F824" s="35"/>
    </row>
    <row r="825" spans="1:6" s="34" customFormat="1" x14ac:dyDescent="0.25">
      <c r="A825" s="32"/>
      <c r="E825" s="35"/>
      <c r="F825" s="35"/>
    </row>
    <row r="826" spans="1:6" s="34" customFormat="1" x14ac:dyDescent="0.25">
      <c r="A826" s="32"/>
      <c r="E826" s="35"/>
      <c r="F826" s="35"/>
    </row>
    <row r="827" spans="1:6" s="34" customFormat="1" x14ac:dyDescent="0.25">
      <c r="A827" s="32"/>
      <c r="E827" s="35"/>
      <c r="F827" s="35"/>
    </row>
    <row r="828" spans="1:6" s="34" customFormat="1" x14ac:dyDescent="0.25">
      <c r="A828" s="32"/>
      <c r="E828" s="35"/>
      <c r="F828" s="35"/>
    </row>
    <row r="829" spans="1:6" s="34" customFormat="1" x14ac:dyDescent="0.25">
      <c r="A829" s="32"/>
      <c r="E829" s="35"/>
      <c r="F829" s="35"/>
    </row>
    <row r="830" spans="1:6" s="34" customFormat="1" x14ac:dyDescent="0.25">
      <c r="A830" s="32"/>
      <c r="E830" s="35"/>
      <c r="F830" s="35"/>
    </row>
    <row r="831" spans="1:6" s="34" customFormat="1" x14ac:dyDescent="0.25">
      <c r="A831" s="32"/>
      <c r="E831" s="35"/>
      <c r="F831" s="35"/>
    </row>
    <row r="832" spans="1:6" s="34" customFormat="1" x14ac:dyDescent="0.25">
      <c r="A832" s="32"/>
      <c r="E832" s="35"/>
      <c r="F832" s="35"/>
    </row>
    <row r="833" spans="1:6" s="34" customFormat="1" x14ac:dyDescent="0.25">
      <c r="A833" s="32"/>
      <c r="E833" s="35"/>
      <c r="F833" s="35"/>
    </row>
    <row r="834" spans="1:6" s="34" customFormat="1" x14ac:dyDescent="0.25">
      <c r="A834" s="32"/>
      <c r="E834" s="35"/>
      <c r="F834" s="35"/>
    </row>
    <row r="835" spans="1:6" s="34" customFormat="1" x14ac:dyDescent="0.25">
      <c r="A835" s="32"/>
      <c r="E835" s="35"/>
      <c r="F835" s="35"/>
    </row>
    <row r="836" spans="1:6" s="34" customFormat="1" x14ac:dyDescent="0.25">
      <c r="A836" s="32"/>
      <c r="E836" s="35"/>
      <c r="F836" s="35"/>
    </row>
    <row r="837" spans="1:6" s="34" customFormat="1" x14ac:dyDescent="0.25">
      <c r="A837" s="32"/>
      <c r="E837" s="35"/>
      <c r="F837" s="35"/>
    </row>
    <row r="838" spans="1:6" s="34" customFormat="1" x14ac:dyDescent="0.25">
      <c r="A838" s="32"/>
      <c r="E838" s="35"/>
      <c r="F838" s="35"/>
    </row>
    <row r="839" spans="1:6" s="34" customFormat="1" x14ac:dyDescent="0.25">
      <c r="A839" s="32"/>
      <c r="E839" s="35"/>
      <c r="F839" s="35"/>
    </row>
    <row r="840" spans="1:6" s="34" customFormat="1" x14ac:dyDescent="0.25">
      <c r="A840" s="32"/>
      <c r="E840" s="35"/>
      <c r="F840" s="35"/>
    </row>
    <row r="841" spans="1:6" s="34" customFormat="1" x14ac:dyDescent="0.25">
      <c r="A841" s="32"/>
      <c r="E841" s="35"/>
      <c r="F841" s="35"/>
    </row>
    <row r="842" spans="1:6" s="34" customFormat="1" x14ac:dyDescent="0.25">
      <c r="A842" s="32"/>
      <c r="E842" s="35"/>
      <c r="F842" s="35"/>
    </row>
    <row r="843" spans="1:6" s="34" customFormat="1" x14ac:dyDescent="0.25">
      <c r="A843" s="32"/>
      <c r="E843" s="35"/>
      <c r="F843" s="35"/>
    </row>
    <row r="844" spans="1:6" s="34" customFormat="1" x14ac:dyDescent="0.25">
      <c r="A844" s="32"/>
      <c r="E844" s="35"/>
      <c r="F844" s="35"/>
    </row>
    <row r="845" spans="1:6" s="34" customFormat="1" x14ac:dyDescent="0.25">
      <c r="A845" s="32"/>
      <c r="E845" s="35"/>
      <c r="F845" s="35"/>
    </row>
    <row r="846" spans="1:6" s="34" customFormat="1" x14ac:dyDescent="0.25">
      <c r="A846" s="32"/>
      <c r="E846" s="35"/>
      <c r="F846" s="35"/>
    </row>
    <row r="847" spans="1:6" s="34" customFormat="1" x14ac:dyDescent="0.25">
      <c r="A847" s="32"/>
      <c r="E847" s="35"/>
      <c r="F847" s="35"/>
    </row>
    <row r="848" spans="1:6" s="34" customFormat="1" x14ac:dyDescent="0.25">
      <c r="A848" s="32"/>
      <c r="E848" s="35"/>
      <c r="F848" s="35"/>
    </row>
    <row r="849" spans="1:6" s="34" customFormat="1" x14ac:dyDescent="0.25">
      <c r="A849" s="32"/>
      <c r="E849" s="35"/>
      <c r="F849" s="35"/>
    </row>
    <row r="850" spans="1:6" s="34" customFormat="1" x14ac:dyDescent="0.25">
      <c r="A850" s="32"/>
      <c r="E850" s="35"/>
      <c r="F850" s="35"/>
    </row>
    <row r="851" spans="1:6" s="34" customFormat="1" x14ac:dyDescent="0.25">
      <c r="A851" s="32"/>
      <c r="E851" s="35"/>
      <c r="F851" s="35"/>
    </row>
    <row r="852" spans="1:6" s="34" customFormat="1" x14ac:dyDescent="0.25">
      <c r="A852" s="32"/>
      <c r="E852" s="35"/>
      <c r="F852" s="35"/>
    </row>
    <row r="853" spans="1:6" s="34" customFormat="1" x14ac:dyDescent="0.25">
      <c r="A853" s="32"/>
      <c r="E853" s="35"/>
      <c r="F853" s="35"/>
    </row>
    <row r="854" spans="1:6" s="34" customFormat="1" x14ac:dyDescent="0.25">
      <c r="A854" s="32"/>
      <c r="E854" s="35"/>
      <c r="F854" s="35"/>
    </row>
    <row r="855" spans="1:6" s="34" customFormat="1" x14ac:dyDescent="0.25">
      <c r="A855" s="32"/>
      <c r="E855" s="35"/>
      <c r="F855" s="35"/>
    </row>
    <row r="856" spans="1:6" s="34" customFormat="1" x14ac:dyDescent="0.25">
      <c r="A856" s="32"/>
      <c r="E856" s="35"/>
      <c r="F856" s="35"/>
    </row>
    <row r="857" spans="1:6" s="34" customFormat="1" x14ac:dyDescent="0.25">
      <c r="A857" s="32"/>
      <c r="E857" s="35"/>
      <c r="F857" s="35"/>
    </row>
    <row r="858" spans="1:6" s="34" customFormat="1" x14ac:dyDescent="0.25">
      <c r="A858" s="32"/>
      <c r="E858" s="35"/>
      <c r="F858" s="35"/>
    </row>
    <row r="859" spans="1:6" s="34" customFormat="1" x14ac:dyDescent="0.25">
      <c r="A859" s="32"/>
      <c r="E859" s="35"/>
      <c r="F859" s="35"/>
    </row>
    <row r="860" spans="1:6" s="34" customFormat="1" x14ac:dyDescent="0.25">
      <c r="A860" s="32"/>
      <c r="E860" s="35"/>
      <c r="F860" s="35"/>
    </row>
    <row r="861" spans="1:6" s="34" customFormat="1" x14ac:dyDescent="0.25">
      <c r="A861" s="32"/>
      <c r="E861" s="35"/>
      <c r="F861" s="35"/>
    </row>
    <row r="862" spans="1:6" s="34" customFormat="1" x14ac:dyDescent="0.25">
      <c r="A862" s="32"/>
      <c r="E862" s="35"/>
      <c r="F862" s="35"/>
    </row>
    <row r="863" spans="1:6" s="34" customFormat="1" x14ac:dyDescent="0.25">
      <c r="A863" s="32"/>
      <c r="E863" s="35"/>
      <c r="F863" s="35"/>
    </row>
    <row r="864" spans="1:6" s="34" customFormat="1" x14ac:dyDescent="0.25">
      <c r="A864" s="32"/>
      <c r="E864" s="35"/>
      <c r="F864" s="35"/>
    </row>
    <row r="865" spans="1:6" s="34" customFormat="1" x14ac:dyDescent="0.25">
      <c r="A865" s="32"/>
      <c r="E865" s="35"/>
      <c r="F865" s="35"/>
    </row>
    <row r="866" spans="1:6" s="34" customFormat="1" x14ac:dyDescent="0.25">
      <c r="A866" s="32"/>
      <c r="E866" s="35"/>
      <c r="F866" s="35"/>
    </row>
    <row r="867" spans="1:6" s="34" customFormat="1" x14ac:dyDescent="0.25">
      <c r="A867" s="32"/>
      <c r="E867" s="35"/>
      <c r="F867" s="35"/>
    </row>
    <row r="868" spans="1:6" s="34" customFormat="1" x14ac:dyDescent="0.25">
      <c r="A868" s="32"/>
      <c r="E868" s="35"/>
      <c r="F868" s="35"/>
    </row>
    <row r="869" spans="1:6" s="34" customFormat="1" x14ac:dyDescent="0.25">
      <c r="A869" s="32"/>
      <c r="E869" s="35"/>
      <c r="F869" s="35"/>
    </row>
    <row r="870" spans="1:6" s="34" customFormat="1" x14ac:dyDescent="0.25">
      <c r="A870" s="32"/>
      <c r="E870" s="35"/>
      <c r="F870" s="35"/>
    </row>
    <row r="871" spans="1:6" s="34" customFormat="1" x14ac:dyDescent="0.25">
      <c r="A871" s="32"/>
      <c r="E871" s="35"/>
      <c r="F871" s="35"/>
    </row>
    <row r="872" spans="1:6" s="34" customFormat="1" x14ac:dyDescent="0.25">
      <c r="A872" s="32"/>
      <c r="E872" s="35"/>
      <c r="F872" s="35"/>
    </row>
    <row r="873" spans="1:6" s="34" customFormat="1" x14ac:dyDescent="0.25">
      <c r="A873" s="32"/>
      <c r="E873" s="35"/>
      <c r="F873" s="35"/>
    </row>
    <row r="874" spans="1:6" s="34" customFormat="1" x14ac:dyDescent="0.25">
      <c r="A874" s="32"/>
      <c r="E874" s="35"/>
      <c r="F874" s="35"/>
    </row>
    <row r="875" spans="1:6" s="34" customFormat="1" x14ac:dyDescent="0.25">
      <c r="A875" s="32"/>
      <c r="E875" s="35"/>
      <c r="F875" s="35"/>
    </row>
    <row r="876" spans="1:6" s="34" customFormat="1" x14ac:dyDescent="0.25">
      <c r="A876" s="32"/>
      <c r="E876" s="35"/>
      <c r="F876" s="35"/>
    </row>
    <row r="877" spans="1:6" s="34" customFormat="1" x14ac:dyDescent="0.25">
      <c r="A877" s="32"/>
      <c r="E877" s="35"/>
      <c r="F877" s="35"/>
    </row>
    <row r="878" spans="1:6" s="34" customFormat="1" x14ac:dyDescent="0.25">
      <c r="A878" s="32"/>
      <c r="E878" s="35"/>
      <c r="F878" s="35"/>
    </row>
    <row r="879" spans="1:6" s="34" customFormat="1" x14ac:dyDescent="0.25">
      <c r="A879" s="32"/>
      <c r="E879" s="35"/>
      <c r="F879" s="35"/>
    </row>
    <row r="880" spans="1:6" s="34" customFormat="1" x14ac:dyDescent="0.25">
      <c r="A880" s="32"/>
      <c r="E880" s="35"/>
      <c r="F880" s="35"/>
    </row>
    <row r="881" spans="1:6" s="34" customFormat="1" x14ac:dyDescent="0.25">
      <c r="A881" s="32"/>
      <c r="E881" s="35"/>
      <c r="F881" s="35"/>
    </row>
    <row r="882" spans="1:6" s="34" customFormat="1" x14ac:dyDescent="0.25">
      <c r="A882" s="32"/>
      <c r="E882" s="35"/>
      <c r="F882" s="35"/>
    </row>
    <row r="883" spans="1:6" s="34" customFormat="1" x14ac:dyDescent="0.25">
      <c r="A883" s="32"/>
      <c r="E883" s="35"/>
      <c r="F883" s="35"/>
    </row>
    <row r="884" spans="1:6" s="34" customFormat="1" x14ac:dyDescent="0.25">
      <c r="A884" s="32"/>
      <c r="E884" s="35"/>
      <c r="F884" s="35"/>
    </row>
    <row r="885" spans="1:6" s="34" customFormat="1" x14ac:dyDescent="0.25">
      <c r="A885" s="32"/>
      <c r="E885" s="35"/>
      <c r="F885" s="35"/>
    </row>
    <row r="886" spans="1:6" s="34" customFormat="1" x14ac:dyDescent="0.25">
      <c r="A886" s="32"/>
      <c r="E886" s="35"/>
      <c r="F886" s="35"/>
    </row>
    <row r="887" spans="1:6" s="34" customFormat="1" x14ac:dyDescent="0.25">
      <c r="A887" s="32"/>
      <c r="E887" s="35"/>
      <c r="F887" s="35"/>
    </row>
    <row r="888" spans="1:6" s="34" customFormat="1" x14ac:dyDescent="0.25">
      <c r="A888" s="32"/>
      <c r="E888" s="35"/>
      <c r="F888" s="35"/>
    </row>
    <row r="889" spans="1:6" s="34" customFormat="1" x14ac:dyDescent="0.25">
      <c r="A889" s="32"/>
      <c r="E889" s="35"/>
      <c r="F889" s="35"/>
    </row>
    <row r="890" spans="1:6" s="34" customFormat="1" x14ac:dyDescent="0.25">
      <c r="A890" s="32"/>
      <c r="E890" s="35"/>
      <c r="F890" s="35"/>
    </row>
    <row r="891" spans="1:6" s="34" customFormat="1" x14ac:dyDescent="0.25">
      <c r="A891" s="32"/>
      <c r="E891" s="35"/>
      <c r="F891" s="35"/>
    </row>
    <row r="892" spans="1:6" s="34" customFormat="1" x14ac:dyDescent="0.25">
      <c r="A892" s="32"/>
      <c r="E892" s="35"/>
      <c r="F892" s="35"/>
    </row>
    <row r="893" spans="1:6" s="34" customFormat="1" x14ac:dyDescent="0.25">
      <c r="A893" s="32"/>
      <c r="E893" s="35"/>
      <c r="F893" s="35"/>
    </row>
    <row r="894" spans="1:6" s="34" customFormat="1" x14ac:dyDescent="0.25">
      <c r="A894" s="32"/>
      <c r="E894" s="35"/>
      <c r="F894" s="35"/>
    </row>
    <row r="895" spans="1:6" s="34" customFormat="1" x14ac:dyDescent="0.25">
      <c r="A895" s="32"/>
      <c r="E895" s="35"/>
      <c r="F895" s="35"/>
    </row>
    <row r="896" spans="1:6" s="34" customFormat="1" x14ac:dyDescent="0.25">
      <c r="A896" s="32"/>
      <c r="E896" s="35"/>
      <c r="F896" s="35"/>
    </row>
    <row r="897" spans="1:6" s="34" customFormat="1" x14ac:dyDescent="0.25">
      <c r="A897" s="32"/>
      <c r="E897" s="35"/>
      <c r="F897" s="35"/>
    </row>
    <row r="898" spans="1:6" s="34" customFormat="1" x14ac:dyDescent="0.25">
      <c r="A898" s="32"/>
      <c r="E898" s="35"/>
      <c r="F898" s="35"/>
    </row>
    <row r="899" spans="1:6" s="34" customFormat="1" x14ac:dyDescent="0.25">
      <c r="A899" s="32"/>
      <c r="E899" s="35"/>
      <c r="F899" s="35"/>
    </row>
    <row r="900" spans="1:6" s="34" customFormat="1" x14ac:dyDescent="0.25">
      <c r="A900" s="32"/>
      <c r="E900" s="35"/>
      <c r="F900" s="35"/>
    </row>
    <row r="901" spans="1:6" s="34" customFormat="1" x14ac:dyDescent="0.25">
      <c r="A901" s="32"/>
      <c r="E901" s="35"/>
      <c r="F901" s="35"/>
    </row>
    <row r="902" spans="1:6" s="34" customFormat="1" x14ac:dyDescent="0.25">
      <c r="A902" s="32"/>
      <c r="E902" s="35"/>
      <c r="F902" s="35"/>
    </row>
    <row r="903" spans="1:6" s="34" customFormat="1" x14ac:dyDescent="0.25">
      <c r="A903" s="32"/>
      <c r="E903" s="35"/>
      <c r="F903" s="35"/>
    </row>
    <row r="904" spans="1:6" s="34" customFormat="1" x14ac:dyDescent="0.25">
      <c r="A904" s="32"/>
      <c r="E904" s="35"/>
      <c r="F904" s="35"/>
    </row>
    <row r="905" spans="1:6" s="34" customFormat="1" x14ac:dyDescent="0.25">
      <c r="A905" s="32"/>
      <c r="E905" s="35"/>
      <c r="F905" s="35"/>
    </row>
    <row r="906" spans="1:6" s="34" customFormat="1" x14ac:dyDescent="0.25">
      <c r="A906" s="32"/>
      <c r="E906" s="35"/>
      <c r="F906" s="35"/>
    </row>
    <row r="907" spans="1:6" s="34" customFormat="1" x14ac:dyDescent="0.25">
      <c r="A907" s="32"/>
      <c r="E907" s="35"/>
      <c r="F907" s="35"/>
    </row>
    <row r="908" spans="1:6" s="34" customFormat="1" x14ac:dyDescent="0.25">
      <c r="A908" s="32"/>
      <c r="E908" s="35"/>
      <c r="F908" s="35"/>
    </row>
    <row r="909" spans="1:6" s="34" customFormat="1" x14ac:dyDescent="0.25">
      <c r="A909" s="32"/>
      <c r="E909" s="35"/>
      <c r="F909" s="35"/>
    </row>
    <row r="910" spans="1:6" s="34" customFormat="1" x14ac:dyDescent="0.25">
      <c r="A910" s="32"/>
      <c r="E910" s="35"/>
      <c r="F910" s="35"/>
    </row>
    <row r="911" spans="1:6" s="34" customFormat="1" x14ac:dyDescent="0.25">
      <c r="A911" s="32"/>
      <c r="E911" s="35"/>
      <c r="F911" s="35"/>
    </row>
    <row r="912" spans="1:6" s="34" customFormat="1" x14ac:dyDescent="0.25">
      <c r="A912" s="32"/>
      <c r="E912" s="35"/>
      <c r="F912" s="35"/>
    </row>
    <row r="913" spans="1:6" s="34" customFormat="1" x14ac:dyDescent="0.25">
      <c r="A913" s="32"/>
      <c r="E913" s="35"/>
      <c r="F913" s="35"/>
    </row>
    <row r="914" spans="1:6" s="34" customFormat="1" x14ac:dyDescent="0.25">
      <c r="A914" s="32"/>
      <c r="E914" s="35"/>
      <c r="F914" s="35"/>
    </row>
    <row r="915" spans="1:6" s="34" customFormat="1" x14ac:dyDescent="0.25">
      <c r="A915" s="32"/>
      <c r="E915" s="35"/>
      <c r="F915" s="35"/>
    </row>
    <row r="916" spans="1:6" s="34" customFormat="1" x14ac:dyDescent="0.25">
      <c r="A916" s="32"/>
      <c r="E916" s="35"/>
      <c r="F916" s="35"/>
    </row>
    <row r="917" spans="1:6" s="34" customFormat="1" x14ac:dyDescent="0.25">
      <c r="A917" s="32"/>
      <c r="E917" s="35"/>
      <c r="F917" s="35"/>
    </row>
    <row r="918" spans="1:6" s="34" customFormat="1" x14ac:dyDescent="0.25">
      <c r="A918" s="32"/>
      <c r="E918" s="35"/>
      <c r="F918" s="35"/>
    </row>
    <row r="919" spans="1:6" s="34" customFormat="1" x14ac:dyDescent="0.25">
      <c r="A919" s="32"/>
      <c r="E919" s="35"/>
      <c r="F919" s="35"/>
    </row>
    <row r="920" spans="1:6" s="34" customFormat="1" x14ac:dyDescent="0.25">
      <c r="A920" s="32"/>
      <c r="E920" s="35"/>
      <c r="F920" s="35"/>
    </row>
    <row r="921" spans="1:6" s="34" customFormat="1" x14ac:dyDescent="0.25">
      <c r="A921" s="32"/>
      <c r="E921" s="35"/>
      <c r="F921" s="35"/>
    </row>
    <row r="922" spans="1:6" s="34" customFormat="1" x14ac:dyDescent="0.25">
      <c r="A922" s="32"/>
      <c r="E922" s="35"/>
      <c r="F922" s="35"/>
    </row>
    <row r="923" spans="1:6" s="34" customFormat="1" x14ac:dyDescent="0.25">
      <c r="A923" s="32"/>
      <c r="E923" s="35"/>
      <c r="F923" s="35"/>
    </row>
    <row r="924" spans="1:6" s="34" customFormat="1" x14ac:dyDescent="0.25">
      <c r="A924" s="32"/>
      <c r="E924" s="35"/>
      <c r="F924" s="35"/>
    </row>
    <row r="925" spans="1:6" s="34" customFormat="1" x14ac:dyDescent="0.25">
      <c r="A925" s="32"/>
      <c r="E925" s="35"/>
      <c r="F925" s="35"/>
    </row>
    <row r="926" spans="1:6" s="34" customFormat="1" x14ac:dyDescent="0.25">
      <c r="A926" s="32"/>
      <c r="E926" s="35"/>
      <c r="F926" s="35"/>
    </row>
    <row r="927" spans="1:6" s="34" customFormat="1" x14ac:dyDescent="0.25">
      <c r="A927" s="32"/>
      <c r="E927" s="35"/>
      <c r="F927" s="35"/>
    </row>
    <row r="928" spans="1:6" s="34" customFormat="1" x14ac:dyDescent="0.25">
      <c r="A928" s="32"/>
      <c r="E928" s="35"/>
      <c r="F928" s="35"/>
    </row>
    <row r="929" spans="1:6" s="34" customFormat="1" x14ac:dyDescent="0.25">
      <c r="A929" s="32"/>
      <c r="E929" s="35"/>
      <c r="F929" s="35"/>
    </row>
    <row r="930" spans="1:6" s="34" customFormat="1" x14ac:dyDescent="0.25">
      <c r="A930" s="32"/>
      <c r="E930" s="35"/>
      <c r="F930" s="35"/>
    </row>
    <row r="931" spans="1:6" s="34" customFormat="1" x14ac:dyDescent="0.25">
      <c r="A931" s="32"/>
      <c r="E931" s="35"/>
      <c r="F931" s="35"/>
    </row>
    <row r="932" spans="1:6" s="34" customFormat="1" x14ac:dyDescent="0.25">
      <c r="A932" s="32"/>
      <c r="E932" s="35"/>
      <c r="F932" s="35"/>
    </row>
    <row r="933" spans="1:6" s="34" customFormat="1" x14ac:dyDescent="0.25">
      <c r="A933" s="32"/>
      <c r="E933" s="35"/>
      <c r="F933" s="35"/>
    </row>
    <row r="934" spans="1:6" s="34" customFormat="1" x14ac:dyDescent="0.25">
      <c r="A934" s="32"/>
      <c r="E934" s="35"/>
      <c r="F934" s="35"/>
    </row>
    <row r="935" spans="1:6" s="34" customFormat="1" x14ac:dyDescent="0.25">
      <c r="A935" s="32"/>
      <c r="E935" s="35"/>
      <c r="F935" s="35"/>
    </row>
    <row r="936" spans="1:6" s="34" customFormat="1" x14ac:dyDescent="0.25">
      <c r="A936" s="32"/>
      <c r="E936" s="35"/>
      <c r="F936" s="35"/>
    </row>
    <row r="937" spans="1:6" s="34" customFormat="1" x14ac:dyDescent="0.25">
      <c r="A937" s="32"/>
      <c r="E937" s="35"/>
      <c r="F937" s="35"/>
    </row>
    <row r="938" spans="1:6" s="34" customFormat="1" x14ac:dyDescent="0.25">
      <c r="A938" s="32"/>
      <c r="E938" s="35"/>
      <c r="F938" s="35"/>
    </row>
    <row r="939" spans="1:6" s="34" customFormat="1" x14ac:dyDescent="0.25">
      <c r="A939" s="32"/>
      <c r="E939" s="35"/>
      <c r="F939" s="35"/>
    </row>
    <row r="940" spans="1:6" s="34" customFormat="1" x14ac:dyDescent="0.25">
      <c r="A940" s="32"/>
      <c r="E940" s="35"/>
      <c r="F940" s="35"/>
    </row>
    <row r="941" spans="1:6" s="34" customFormat="1" x14ac:dyDescent="0.25">
      <c r="A941" s="32"/>
      <c r="E941" s="35"/>
      <c r="F941" s="35"/>
    </row>
    <row r="942" spans="1:6" s="34" customFormat="1" x14ac:dyDescent="0.25">
      <c r="A942" s="32"/>
      <c r="E942" s="35"/>
      <c r="F942" s="35"/>
    </row>
    <row r="943" spans="1:6" s="34" customFormat="1" x14ac:dyDescent="0.25">
      <c r="A943" s="32"/>
      <c r="E943" s="35"/>
      <c r="F943" s="35"/>
    </row>
    <row r="944" spans="1:6" s="34" customFormat="1" x14ac:dyDescent="0.25">
      <c r="A944" s="32"/>
      <c r="E944" s="35"/>
      <c r="F944" s="35"/>
    </row>
    <row r="945" spans="1:6" s="34" customFormat="1" x14ac:dyDescent="0.25">
      <c r="A945" s="32"/>
      <c r="E945" s="35"/>
      <c r="F945" s="35"/>
    </row>
    <row r="946" spans="1:6" s="34" customFormat="1" x14ac:dyDescent="0.25">
      <c r="A946" s="32"/>
      <c r="E946" s="35"/>
      <c r="F946" s="35"/>
    </row>
    <row r="947" spans="1:6" s="34" customFormat="1" x14ac:dyDescent="0.25">
      <c r="A947" s="32"/>
      <c r="E947" s="35"/>
      <c r="F947" s="35"/>
    </row>
    <row r="948" spans="1:6" s="34" customFormat="1" x14ac:dyDescent="0.25">
      <c r="A948" s="32"/>
      <c r="E948" s="35"/>
      <c r="F948" s="35"/>
    </row>
    <row r="949" spans="1:6" s="34" customFormat="1" x14ac:dyDescent="0.25">
      <c r="A949" s="32"/>
      <c r="E949" s="35"/>
      <c r="F949" s="35"/>
    </row>
    <row r="950" spans="1:6" s="34" customFormat="1" x14ac:dyDescent="0.25">
      <c r="A950" s="32"/>
      <c r="E950" s="35"/>
      <c r="F950" s="35"/>
    </row>
    <row r="951" spans="1:6" s="34" customFormat="1" x14ac:dyDescent="0.25">
      <c r="A951" s="32"/>
      <c r="E951" s="35"/>
      <c r="F951" s="35"/>
    </row>
    <row r="952" spans="1:6" s="34" customFormat="1" x14ac:dyDescent="0.25">
      <c r="A952" s="32"/>
      <c r="E952" s="35"/>
      <c r="F952" s="35"/>
    </row>
    <row r="953" spans="1:6" s="34" customFormat="1" x14ac:dyDescent="0.25">
      <c r="A953" s="32"/>
      <c r="E953" s="35"/>
      <c r="F953" s="35"/>
    </row>
    <row r="954" spans="1:6" s="34" customFormat="1" x14ac:dyDescent="0.25">
      <c r="A954" s="32"/>
      <c r="E954" s="35"/>
      <c r="F954" s="35"/>
    </row>
    <row r="955" spans="1:6" s="34" customFormat="1" x14ac:dyDescent="0.25">
      <c r="A955" s="32"/>
      <c r="E955" s="35"/>
      <c r="F955" s="35"/>
    </row>
    <row r="956" spans="1:6" s="34" customFormat="1" x14ac:dyDescent="0.25">
      <c r="A956" s="32"/>
      <c r="E956" s="35"/>
      <c r="F956" s="35"/>
    </row>
    <row r="957" spans="1:6" s="34" customFormat="1" x14ac:dyDescent="0.25">
      <c r="A957" s="32"/>
      <c r="E957" s="35"/>
      <c r="F957" s="35"/>
    </row>
    <row r="958" spans="1:6" s="34" customFormat="1" x14ac:dyDescent="0.25">
      <c r="A958" s="32"/>
      <c r="E958" s="35"/>
      <c r="F958" s="35"/>
    </row>
    <row r="959" spans="1:6" s="34" customFormat="1" x14ac:dyDescent="0.25">
      <c r="A959" s="32"/>
      <c r="E959" s="35"/>
      <c r="F959" s="35"/>
    </row>
    <row r="960" spans="1:6" s="34" customFormat="1" x14ac:dyDescent="0.25">
      <c r="A960" s="32"/>
      <c r="E960" s="35"/>
      <c r="F960" s="35"/>
    </row>
    <row r="961" spans="1:6" s="34" customFormat="1" x14ac:dyDescent="0.25">
      <c r="A961" s="32"/>
      <c r="E961" s="35"/>
      <c r="F961" s="35"/>
    </row>
    <row r="962" spans="1:6" s="34" customFormat="1" x14ac:dyDescent="0.25">
      <c r="A962" s="32"/>
      <c r="E962" s="35"/>
      <c r="F962" s="35"/>
    </row>
    <row r="963" spans="1:6" s="34" customFormat="1" x14ac:dyDescent="0.25">
      <c r="A963" s="32"/>
      <c r="E963" s="35"/>
      <c r="F963" s="35"/>
    </row>
    <row r="964" spans="1:6" s="34" customFormat="1" x14ac:dyDescent="0.25">
      <c r="A964" s="32"/>
      <c r="E964" s="35"/>
      <c r="F964" s="35"/>
    </row>
    <row r="965" spans="1:6" s="34" customFormat="1" x14ac:dyDescent="0.25">
      <c r="A965" s="32"/>
      <c r="E965" s="35"/>
      <c r="F965" s="35"/>
    </row>
    <row r="966" spans="1:6" s="34" customFormat="1" x14ac:dyDescent="0.25">
      <c r="A966" s="32"/>
      <c r="E966" s="35"/>
      <c r="F966" s="35"/>
    </row>
    <row r="967" spans="1:6" s="34" customFormat="1" x14ac:dyDescent="0.25">
      <c r="A967" s="32"/>
      <c r="E967" s="35"/>
      <c r="F967" s="35"/>
    </row>
    <row r="968" spans="1:6" s="34" customFormat="1" x14ac:dyDescent="0.25">
      <c r="A968" s="32"/>
      <c r="E968" s="35"/>
      <c r="F968" s="35"/>
    </row>
    <row r="969" spans="1:6" s="34" customFormat="1" x14ac:dyDescent="0.25">
      <c r="A969" s="32"/>
      <c r="E969" s="35"/>
      <c r="F969" s="35"/>
    </row>
    <row r="970" spans="1:6" s="34" customFormat="1" x14ac:dyDescent="0.25">
      <c r="A970" s="32"/>
      <c r="E970" s="35"/>
      <c r="F970" s="35"/>
    </row>
    <row r="971" spans="1:6" s="34" customFormat="1" x14ac:dyDescent="0.25">
      <c r="A971" s="32"/>
      <c r="E971" s="35"/>
      <c r="F971" s="35"/>
    </row>
    <row r="972" spans="1:6" s="34" customFormat="1" x14ac:dyDescent="0.25">
      <c r="A972" s="32"/>
      <c r="E972" s="35"/>
      <c r="F972" s="35"/>
    </row>
    <row r="973" spans="1:6" s="34" customFormat="1" x14ac:dyDescent="0.25">
      <c r="A973" s="32"/>
      <c r="E973" s="35"/>
      <c r="F973" s="35"/>
    </row>
    <row r="974" spans="1:6" s="34" customFormat="1" x14ac:dyDescent="0.25">
      <c r="A974" s="32"/>
      <c r="E974" s="35"/>
      <c r="F974" s="35"/>
    </row>
    <row r="975" spans="1:6" s="34" customFormat="1" x14ac:dyDescent="0.25">
      <c r="A975" s="32"/>
      <c r="E975" s="35"/>
      <c r="F975" s="35"/>
    </row>
    <row r="976" spans="1:6" s="34" customFormat="1" x14ac:dyDescent="0.25">
      <c r="A976" s="32"/>
      <c r="E976" s="35"/>
      <c r="F976" s="35"/>
    </row>
    <row r="977" spans="1:6" s="34" customFormat="1" x14ac:dyDescent="0.25">
      <c r="A977" s="32"/>
      <c r="E977" s="35"/>
      <c r="F977" s="35"/>
    </row>
    <row r="978" spans="1:6" s="34" customFormat="1" x14ac:dyDescent="0.25">
      <c r="A978" s="32"/>
      <c r="E978" s="35"/>
      <c r="F978" s="35"/>
    </row>
    <row r="979" spans="1:6" s="34" customFormat="1" x14ac:dyDescent="0.25">
      <c r="A979" s="32"/>
      <c r="E979" s="35"/>
      <c r="F979" s="35"/>
    </row>
    <row r="980" spans="1:6" s="34" customFormat="1" x14ac:dyDescent="0.25">
      <c r="A980" s="32"/>
      <c r="E980" s="35"/>
      <c r="F980" s="35"/>
    </row>
    <row r="981" spans="1:6" s="34" customFormat="1" x14ac:dyDescent="0.25">
      <c r="A981" s="32"/>
      <c r="E981" s="35"/>
      <c r="F981" s="35"/>
    </row>
    <row r="982" spans="1:6" s="34" customFormat="1" x14ac:dyDescent="0.25">
      <c r="A982" s="32"/>
      <c r="E982" s="35"/>
      <c r="F982" s="35"/>
    </row>
    <row r="983" spans="1:6" s="34" customFormat="1" x14ac:dyDescent="0.25">
      <c r="A983" s="32"/>
      <c r="E983" s="35"/>
      <c r="F983" s="35"/>
    </row>
    <row r="984" spans="1:6" s="34" customFormat="1" x14ac:dyDescent="0.25">
      <c r="A984" s="32"/>
      <c r="E984" s="35"/>
      <c r="F984" s="35"/>
    </row>
    <row r="985" spans="1:6" s="34" customFormat="1" x14ac:dyDescent="0.25">
      <c r="A985" s="32"/>
      <c r="E985" s="35"/>
      <c r="F985" s="35"/>
    </row>
    <row r="986" spans="1:6" s="34" customFormat="1" x14ac:dyDescent="0.25">
      <c r="A986" s="32"/>
      <c r="E986" s="35"/>
      <c r="F986" s="35"/>
    </row>
    <row r="987" spans="1:6" s="34" customFormat="1" x14ac:dyDescent="0.25">
      <c r="A987" s="32"/>
      <c r="E987" s="35"/>
      <c r="F987" s="35"/>
    </row>
    <row r="988" spans="1:6" s="34" customFormat="1" x14ac:dyDescent="0.25">
      <c r="A988" s="32"/>
      <c r="E988" s="35"/>
      <c r="F988" s="35"/>
    </row>
    <row r="989" spans="1:6" s="34" customFormat="1" x14ac:dyDescent="0.25">
      <c r="A989" s="32"/>
      <c r="E989" s="35"/>
      <c r="F989" s="35"/>
    </row>
    <row r="990" spans="1:6" s="34" customFormat="1" x14ac:dyDescent="0.25">
      <c r="A990" s="32"/>
      <c r="E990" s="35"/>
      <c r="F990" s="35"/>
    </row>
    <row r="991" spans="1:6" s="34" customFormat="1" x14ac:dyDescent="0.25">
      <c r="A991" s="32"/>
      <c r="E991" s="35"/>
      <c r="F991" s="35"/>
    </row>
    <row r="992" spans="1:6" s="34" customFormat="1" x14ac:dyDescent="0.25">
      <c r="A992" s="32"/>
      <c r="E992" s="35"/>
      <c r="F992" s="35"/>
    </row>
    <row r="993" spans="1:6" s="34" customFormat="1" x14ac:dyDescent="0.25">
      <c r="A993" s="32"/>
      <c r="E993" s="35"/>
      <c r="F993" s="35"/>
    </row>
    <row r="994" spans="1:6" s="34" customFormat="1" x14ac:dyDescent="0.25">
      <c r="A994" s="32"/>
      <c r="E994" s="35"/>
      <c r="F994" s="35"/>
    </row>
    <row r="995" spans="1:6" s="34" customFormat="1" x14ac:dyDescent="0.25">
      <c r="A995" s="32"/>
      <c r="E995" s="35"/>
      <c r="F995" s="35"/>
    </row>
    <row r="996" spans="1:6" s="34" customFormat="1" x14ac:dyDescent="0.25">
      <c r="A996" s="32"/>
      <c r="E996" s="35"/>
      <c r="F996" s="35"/>
    </row>
    <row r="997" spans="1:6" s="34" customFormat="1" x14ac:dyDescent="0.25">
      <c r="A997" s="32"/>
      <c r="E997" s="35"/>
      <c r="F997" s="35"/>
    </row>
    <row r="998" spans="1:6" s="34" customFormat="1" x14ac:dyDescent="0.25">
      <c r="A998" s="32"/>
      <c r="E998" s="35"/>
      <c r="F998" s="35"/>
    </row>
    <row r="999" spans="1:6" s="34" customFormat="1" x14ac:dyDescent="0.25">
      <c r="A999" s="32"/>
      <c r="E999" s="35"/>
      <c r="F999" s="35"/>
    </row>
    <row r="1000" spans="1:6" s="34" customFormat="1" x14ac:dyDescent="0.25">
      <c r="A1000" s="32"/>
      <c r="E1000" s="35"/>
      <c r="F1000" s="35"/>
    </row>
    <row r="1001" spans="1:6" s="34" customFormat="1" x14ac:dyDescent="0.25">
      <c r="A1001" s="32"/>
      <c r="E1001" s="35"/>
      <c r="F1001" s="35"/>
    </row>
    <row r="1002" spans="1:6" s="34" customFormat="1" x14ac:dyDescent="0.25">
      <c r="A1002" s="32"/>
      <c r="E1002" s="35"/>
      <c r="F1002" s="35"/>
    </row>
    <row r="1003" spans="1:6" s="34" customFormat="1" x14ac:dyDescent="0.25">
      <c r="A1003" s="32"/>
      <c r="E1003" s="35"/>
      <c r="F1003" s="35"/>
    </row>
    <row r="1004" spans="1:6" s="34" customFormat="1" x14ac:dyDescent="0.25">
      <c r="A1004" s="32"/>
      <c r="E1004" s="35"/>
      <c r="F1004" s="35"/>
    </row>
    <row r="1005" spans="1:6" s="34" customFormat="1" x14ac:dyDescent="0.25">
      <c r="A1005" s="32"/>
      <c r="E1005" s="35"/>
      <c r="F1005" s="35"/>
    </row>
    <row r="1006" spans="1:6" s="34" customFormat="1" x14ac:dyDescent="0.25">
      <c r="A1006" s="32"/>
      <c r="E1006" s="35"/>
      <c r="F1006" s="35"/>
    </row>
    <row r="1007" spans="1:6" s="34" customFormat="1" x14ac:dyDescent="0.25">
      <c r="A1007" s="32"/>
      <c r="E1007" s="35"/>
      <c r="F1007" s="35"/>
    </row>
    <row r="1008" spans="1:6" s="34" customFormat="1" x14ac:dyDescent="0.25">
      <c r="A1008" s="32"/>
      <c r="E1008" s="35"/>
      <c r="F1008" s="35"/>
    </row>
    <row r="1009" spans="1:6" s="34" customFormat="1" x14ac:dyDescent="0.25">
      <c r="A1009" s="32"/>
      <c r="E1009" s="35"/>
      <c r="F1009" s="35"/>
    </row>
    <row r="1010" spans="1:6" s="34" customFormat="1" x14ac:dyDescent="0.25">
      <c r="A1010" s="32"/>
      <c r="E1010" s="35"/>
      <c r="F1010" s="35"/>
    </row>
    <row r="1011" spans="1:6" s="34" customFormat="1" x14ac:dyDescent="0.25">
      <c r="A1011" s="32"/>
      <c r="E1011" s="35"/>
      <c r="F1011" s="35"/>
    </row>
    <row r="1012" spans="1:6" s="34" customFormat="1" x14ac:dyDescent="0.25">
      <c r="A1012" s="32"/>
      <c r="E1012" s="35"/>
      <c r="F1012" s="35"/>
    </row>
    <row r="1013" spans="1:6" s="34" customFormat="1" x14ac:dyDescent="0.25">
      <c r="A1013" s="32"/>
      <c r="E1013" s="35"/>
      <c r="F1013" s="35"/>
    </row>
    <row r="1014" spans="1:6" s="34" customFormat="1" x14ac:dyDescent="0.25">
      <c r="A1014" s="32"/>
      <c r="E1014" s="35"/>
      <c r="F1014" s="35"/>
    </row>
    <row r="1015" spans="1:6" s="34" customFormat="1" x14ac:dyDescent="0.25">
      <c r="A1015" s="32"/>
      <c r="E1015" s="35"/>
      <c r="F1015" s="35"/>
    </row>
    <row r="1016" spans="1:6" s="34" customFormat="1" x14ac:dyDescent="0.25">
      <c r="A1016" s="32"/>
      <c r="E1016" s="35"/>
      <c r="F1016" s="35"/>
    </row>
    <row r="1017" spans="1:6" s="34" customFormat="1" x14ac:dyDescent="0.25">
      <c r="A1017" s="32"/>
      <c r="E1017" s="35"/>
      <c r="F1017" s="35"/>
    </row>
    <row r="1018" spans="1:6" s="34" customFormat="1" x14ac:dyDescent="0.25">
      <c r="A1018" s="32"/>
      <c r="E1018" s="35"/>
      <c r="F1018" s="35"/>
    </row>
    <row r="1019" spans="1:6" s="34" customFormat="1" x14ac:dyDescent="0.25">
      <c r="A1019" s="32"/>
      <c r="E1019" s="35"/>
      <c r="F1019" s="35"/>
    </row>
    <row r="1020" spans="1:6" s="34" customFormat="1" x14ac:dyDescent="0.25">
      <c r="A1020" s="32"/>
      <c r="E1020" s="35"/>
      <c r="F1020" s="35"/>
    </row>
    <row r="1021" spans="1:6" s="34" customFormat="1" x14ac:dyDescent="0.25">
      <c r="A1021" s="32"/>
      <c r="E1021" s="35"/>
      <c r="F1021" s="35"/>
    </row>
    <row r="1022" spans="1:6" s="34" customFormat="1" x14ac:dyDescent="0.25">
      <c r="A1022" s="32"/>
      <c r="E1022" s="35"/>
      <c r="F1022" s="35"/>
    </row>
    <row r="1023" spans="1:6" s="34" customFormat="1" x14ac:dyDescent="0.25">
      <c r="A1023" s="32"/>
      <c r="E1023" s="35"/>
      <c r="F1023" s="35"/>
    </row>
    <row r="1024" spans="1:6" s="34" customFormat="1" x14ac:dyDescent="0.25">
      <c r="A1024" s="32"/>
      <c r="E1024" s="35"/>
      <c r="F1024" s="35"/>
    </row>
    <row r="1025" spans="1:6" s="34" customFormat="1" x14ac:dyDescent="0.25">
      <c r="A1025" s="32"/>
      <c r="E1025" s="35"/>
      <c r="F1025" s="35"/>
    </row>
    <row r="1026" spans="1:6" s="34" customFormat="1" x14ac:dyDescent="0.25">
      <c r="A1026" s="32"/>
      <c r="E1026" s="35"/>
      <c r="F1026" s="35"/>
    </row>
    <row r="1027" spans="1:6" s="34" customFormat="1" x14ac:dyDescent="0.25">
      <c r="A1027" s="32"/>
      <c r="E1027" s="35"/>
      <c r="F1027" s="35"/>
    </row>
    <row r="1028" spans="1:6" s="34" customFormat="1" x14ac:dyDescent="0.25">
      <c r="A1028" s="32"/>
      <c r="E1028" s="35"/>
      <c r="F1028" s="35"/>
    </row>
    <row r="1029" spans="1:6" s="34" customFormat="1" x14ac:dyDescent="0.25">
      <c r="A1029" s="32"/>
      <c r="E1029" s="35"/>
      <c r="F1029" s="35"/>
    </row>
    <row r="1030" spans="1:6" s="34" customFormat="1" x14ac:dyDescent="0.25">
      <c r="A1030" s="32"/>
      <c r="E1030" s="35"/>
      <c r="F1030" s="35"/>
    </row>
    <row r="1031" spans="1:6" s="34" customFormat="1" x14ac:dyDescent="0.25">
      <c r="A1031" s="32"/>
      <c r="E1031" s="35"/>
      <c r="F1031" s="35"/>
    </row>
    <row r="1032" spans="1:6" s="34" customFormat="1" x14ac:dyDescent="0.25">
      <c r="A1032" s="32"/>
      <c r="E1032" s="35"/>
      <c r="F1032" s="35"/>
    </row>
    <row r="1033" spans="1:6" s="34" customFormat="1" x14ac:dyDescent="0.25">
      <c r="A1033" s="32"/>
      <c r="E1033" s="35"/>
      <c r="F1033" s="35"/>
    </row>
    <row r="1034" spans="1:6" s="34" customFormat="1" x14ac:dyDescent="0.25">
      <c r="A1034" s="32"/>
      <c r="E1034" s="35"/>
      <c r="F1034" s="35"/>
    </row>
    <row r="1035" spans="1:6" s="34" customFormat="1" x14ac:dyDescent="0.25">
      <c r="A1035" s="32"/>
      <c r="E1035" s="35"/>
      <c r="F1035" s="35"/>
    </row>
    <row r="1036" spans="1:6" s="34" customFormat="1" x14ac:dyDescent="0.25">
      <c r="A1036" s="32"/>
      <c r="E1036" s="35"/>
      <c r="F1036" s="35"/>
    </row>
    <row r="1037" spans="1:6" s="34" customFormat="1" x14ac:dyDescent="0.25">
      <c r="A1037" s="32"/>
      <c r="E1037" s="35"/>
      <c r="F1037" s="35"/>
    </row>
    <row r="1038" spans="1:6" s="34" customFormat="1" x14ac:dyDescent="0.25">
      <c r="A1038" s="32"/>
      <c r="E1038" s="35"/>
      <c r="F1038" s="35"/>
    </row>
    <row r="1039" spans="1:6" s="34" customFormat="1" x14ac:dyDescent="0.25">
      <c r="A1039" s="32"/>
      <c r="E1039" s="35"/>
      <c r="F1039" s="35"/>
    </row>
    <row r="1040" spans="1:6" s="34" customFormat="1" x14ac:dyDescent="0.25">
      <c r="A1040" s="32"/>
      <c r="E1040" s="35"/>
      <c r="F1040" s="35"/>
    </row>
    <row r="1041" spans="1:6" s="34" customFormat="1" x14ac:dyDescent="0.25">
      <c r="A1041" s="32"/>
      <c r="E1041" s="35"/>
      <c r="F1041" s="35"/>
    </row>
    <row r="1042" spans="1:6" s="34" customFormat="1" x14ac:dyDescent="0.25">
      <c r="A1042" s="32"/>
      <c r="E1042" s="35"/>
      <c r="F1042" s="35"/>
    </row>
    <row r="1043" spans="1:6" s="34" customFormat="1" x14ac:dyDescent="0.25">
      <c r="A1043" s="32"/>
      <c r="E1043" s="35"/>
      <c r="F1043" s="35"/>
    </row>
    <row r="1044" spans="1:6" s="34" customFormat="1" x14ac:dyDescent="0.25">
      <c r="A1044" s="32"/>
      <c r="E1044" s="35"/>
      <c r="F1044" s="35"/>
    </row>
    <row r="1045" spans="1:6" s="34" customFormat="1" x14ac:dyDescent="0.25">
      <c r="A1045" s="32"/>
      <c r="E1045" s="35"/>
      <c r="F1045" s="35"/>
    </row>
    <row r="1046" spans="1:6" s="34" customFormat="1" x14ac:dyDescent="0.25">
      <c r="A1046" s="32"/>
      <c r="E1046" s="35"/>
      <c r="F1046" s="35"/>
    </row>
    <row r="1047" spans="1:6" s="34" customFormat="1" x14ac:dyDescent="0.25">
      <c r="A1047" s="32"/>
      <c r="E1047" s="35"/>
      <c r="F1047" s="35"/>
    </row>
    <row r="1048" spans="1:6" s="34" customFormat="1" x14ac:dyDescent="0.25">
      <c r="A1048" s="32"/>
      <c r="E1048" s="35"/>
      <c r="F1048" s="35"/>
    </row>
    <row r="1049" spans="1:6" s="34" customFormat="1" x14ac:dyDescent="0.25">
      <c r="A1049" s="32"/>
      <c r="E1049" s="35"/>
      <c r="F1049" s="35"/>
    </row>
    <row r="1050" spans="1:6" s="34" customFormat="1" x14ac:dyDescent="0.25">
      <c r="A1050" s="32"/>
      <c r="E1050" s="35"/>
      <c r="F1050" s="35"/>
    </row>
    <row r="1051" spans="1:6" s="34" customFormat="1" x14ac:dyDescent="0.25">
      <c r="A1051" s="32"/>
      <c r="E1051" s="35"/>
      <c r="F1051" s="35"/>
    </row>
    <row r="1052" spans="1:6" s="34" customFormat="1" x14ac:dyDescent="0.25">
      <c r="A1052" s="32"/>
      <c r="E1052" s="35"/>
      <c r="F1052" s="35"/>
    </row>
    <row r="1053" spans="1:6" s="34" customFormat="1" x14ac:dyDescent="0.25">
      <c r="A1053" s="32"/>
      <c r="E1053" s="35"/>
      <c r="F1053" s="35"/>
    </row>
    <row r="1054" spans="1:6" s="34" customFormat="1" x14ac:dyDescent="0.25">
      <c r="A1054" s="32"/>
      <c r="E1054" s="35"/>
      <c r="F1054" s="35"/>
    </row>
    <row r="1055" spans="1:6" s="34" customFormat="1" x14ac:dyDescent="0.25">
      <c r="A1055" s="32"/>
      <c r="E1055" s="35"/>
      <c r="F1055" s="35"/>
    </row>
    <row r="1056" spans="1:6" s="34" customFormat="1" x14ac:dyDescent="0.25">
      <c r="A1056" s="32"/>
      <c r="E1056" s="35"/>
      <c r="F1056" s="35"/>
    </row>
    <row r="1057" spans="1:6" s="34" customFormat="1" x14ac:dyDescent="0.25">
      <c r="A1057" s="32"/>
      <c r="E1057" s="35"/>
      <c r="F1057" s="35"/>
    </row>
    <row r="1058" spans="1:6" s="34" customFormat="1" x14ac:dyDescent="0.25">
      <c r="A1058" s="32"/>
      <c r="E1058" s="35"/>
      <c r="F1058" s="35"/>
    </row>
    <row r="1059" spans="1:6" s="34" customFormat="1" x14ac:dyDescent="0.25">
      <c r="A1059" s="32"/>
      <c r="E1059" s="35"/>
      <c r="F1059" s="35"/>
    </row>
    <row r="1060" spans="1:6" s="34" customFormat="1" x14ac:dyDescent="0.25">
      <c r="A1060" s="32"/>
      <c r="E1060" s="35"/>
      <c r="F1060" s="35"/>
    </row>
    <row r="1061" spans="1:6" s="34" customFormat="1" x14ac:dyDescent="0.25">
      <c r="A1061" s="32"/>
      <c r="E1061" s="35"/>
      <c r="F1061" s="35"/>
    </row>
    <row r="1062" spans="1:6" s="34" customFormat="1" x14ac:dyDescent="0.25">
      <c r="A1062" s="32"/>
      <c r="E1062" s="35"/>
      <c r="F1062" s="35"/>
    </row>
    <row r="1063" spans="1:6" s="34" customFormat="1" x14ac:dyDescent="0.25">
      <c r="A1063" s="32"/>
      <c r="E1063" s="35"/>
      <c r="F1063" s="35"/>
    </row>
    <row r="1064" spans="1:6" s="34" customFormat="1" x14ac:dyDescent="0.25">
      <c r="A1064" s="32"/>
      <c r="E1064" s="35"/>
      <c r="F1064" s="35"/>
    </row>
    <row r="1065" spans="1:6" s="34" customFormat="1" x14ac:dyDescent="0.25">
      <c r="A1065" s="32"/>
      <c r="E1065" s="35"/>
      <c r="F1065" s="35"/>
    </row>
    <row r="1066" spans="1:6" s="34" customFormat="1" x14ac:dyDescent="0.25">
      <c r="A1066" s="32"/>
      <c r="E1066" s="35"/>
      <c r="F1066" s="35"/>
    </row>
    <row r="1067" spans="1:6" s="34" customFormat="1" x14ac:dyDescent="0.25">
      <c r="A1067" s="32"/>
      <c r="E1067" s="35"/>
      <c r="F1067" s="35"/>
    </row>
    <row r="1068" spans="1:6" s="34" customFormat="1" x14ac:dyDescent="0.25">
      <c r="A1068" s="32"/>
      <c r="E1068" s="35"/>
      <c r="F1068" s="35"/>
    </row>
    <row r="1069" spans="1:6" s="34" customFormat="1" x14ac:dyDescent="0.25">
      <c r="A1069" s="32"/>
      <c r="E1069" s="35"/>
      <c r="F1069" s="35"/>
    </row>
    <row r="1070" spans="1:6" s="34" customFormat="1" x14ac:dyDescent="0.25">
      <c r="A1070" s="32"/>
      <c r="E1070" s="35"/>
      <c r="F1070" s="35"/>
    </row>
    <row r="1071" spans="1:6" s="34" customFormat="1" x14ac:dyDescent="0.25">
      <c r="A1071" s="32"/>
      <c r="E1071" s="35"/>
      <c r="F1071" s="35"/>
    </row>
    <row r="1072" spans="1:6" s="34" customFormat="1" x14ac:dyDescent="0.25">
      <c r="A1072" s="32"/>
      <c r="E1072" s="35"/>
      <c r="F1072" s="35"/>
    </row>
    <row r="1073" spans="1:6" s="34" customFormat="1" x14ac:dyDescent="0.25">
      <c r="A1073" s="32"/>
      <c r="E1073" s="35"/>
      <c r="F1073" s="35"/>
    </row>
    <row r="1074" spans="1:6" s="34" customFormat="1" x14ac:dyDescent="0.25">
      <c r="A1074" s="32"/>
      <c r="E1074" s="35"/>
      <c r="F1074" s="35"/>
    </row>
    <row r="1075" spans="1:6" s="34" customFormat="1" x14ac:dyDescent="0.25">
      <c r="A1075" s="32"/>
      <c r="E1075" s="35"/>
      <c r="F1075" s="35"/>
    </row>
    <row r="1076" spans="1:6" s="34" customFormat="1" x14ac:dyDescent="0.25">
      <c r="A1076" s="32"/>
      <c r="E1076" s="35"/>
      <c r="F1076" s="35"/>
    </row>
    <row r="1077" spans="1:6" s="34" customFormat="1" x14ac:dyDescent="0.25">
      <c r="A1077" s="32"/>
      <c r="E1077" s="35"/>
      <c r="F1077" s="35"/>
    </row>
    <row r="1078" spans="1:6" s="34" customFormat="1" x14ac:dyDescent="0.25">
      <c r="A1078" s="32"/>
      <c r="E1078" s="35"/>
      <c r="F1078" s="35"/>
    </row>
    <row r="1079" spans="1:6" s="34" customFormat="1" x14ac:dyDescent="0.25">
      <c r="A1079" s="32"/>
      <c r="E1079" s="35"/>
      <c r="F1079" s="35"/>
    </row>
    <row r="1080" spans="1:6" s="34" customFormat="1" x14ac:dyDescent="0.25">
      <c r="A1080" s="32"/>
      <c r="E1080" s="35"/>
      <c r="F1080" s="35"/>
    </row>
    <row r="1081" spans="1:6" s="34" customFormat="1" x14ac:dyDescent="0.25">
      <c r="A1081" s="32"/>
      <c r="E1081" s="35"/>
      <c r="F1081" s="35"/>
    </row>
    <row r="1082" spans="1:6" s="34" customFormat="1" x14ac:dyDescent="0.25">
      <c r="A1082" s="32"/>
      <c r="E1082" s="35"/>
      <c r="F1082" s="35"/>
    </row>
    <row r="1083" spans="1:6" s="34" customFormat="1" x14ac:dyDescent="0.25">
      <c r="A1083" s="32"/>
      <c r="E1083" s="35"/>
      <c r="F1083" s="35"/>
    </row>
    <row r="1084" spans="1:6" s="34" customFormat="1" x14ac:dyDescent="0.25">
      <c r="A1084" s="32"/>
      <c r="E1084" s="35"/>
      <c r="F1084" s="35"/>
    </row>
    <row r="1085" spans="1:6" s="34" customFormat="1" x14ac:dyDescent="0.25">
      <c r="A1085" s="32"/>
      <c r="E1085" s="35"/>
      <c r="F1085" s="35"/>
    </row>
    <row r="1086" spans="1:6" s="34" customFormat="1" x14ac:dyDescent="0.25">
      <c r="A1086" s="32"/>
      <c r="E1086" s="35"/>
      <c r="F1086" s="35"/>
    </row>
    <row r="1087" spans="1:6" s="34" customFormat="1" x14ac:dyDescent="0.25">
      <c r="A1087" s="32"/>
      <c r="E1087" s="35"/>
      <c r="F1087" s="35"/>
    </row>
    <row r="1088" spans="1:6" s="34" customFormat="1" x14ac:dyDescent="0.25">
      <c r="A1088" s="32"/>
      <c r="E1088" s="35"/>
      <c r="F1088" s="35"/>
    </row>
    <row r="1089" spans="1:6" s="34" customFormat="1" x14ac:dyDescent="0.25">
      <c r="A1089" s="32"/>
      <c r="E1089" s="35"/>
      <c r="F1089" s="35"/>
    </row>
    <row r="1090" spans="1:6" s="34" customFormat="1" x14ac:dyDescent="0.25">
      <c r="A1090" s="32"/>
      <c r="E1090" s="35"/>
      <c r="F1090" s="35"/>
    </row>
    <row r="1091" spans="1:6" s="34" customFormat="1" x14ac:dyDescent="0.25">
      <c r="A1091" s="32"/>
      <c r="E1091" s="35"/>
      <c r="F1091" s="35"/>
    </row>
    <row r="1092" spans="1:6" s="34" customFormat="1" x14ac:dyDescent="0.25">
      <c r="A1092" s="32"/>
      <c r="E1092" s="35"/>
      <c r="F1092" s="35"/>
    </row>
    <row r="1093" spans="1:6" s="34" customFormat="1" x14ac:dyDescent="0.25">
      <c r="A1093" s="32"/>
      <c r="E1093" s="35"/>
      <c r="F1093" s="35"/>
    </row>
    <row r="1094" spans="1:6" s="34" customFormat="1" x14ac:dyDescent="0.25">
      <c r="A1094" s="32"/>
      <c r="E1094" s="35"/>
      <c r="F1094" s="35"/>
    </row>
    <row r="1095" spans="1:6" s="34" customFormat="1" x14ac:dyDescent="0.25">
      <c r="A1095" s="32"/>
      <c r="E1095" s="35"/>
      <c r="F1095" s="35"/>
    </row>
    <row r="1096" spans="1:6" s="34" customFormat="1" x14ac:dyDescent="0.25">
      <c r="A1096" s="32"/>
      <c r="E1096" s="35"/>
      <c r="F1096" s="35"/>
    </row>
    <row r="1097" spans="1:6" s="34" customFormat="1" x14ac:dyDescent="0.25">
      <c r="A1097" s="32"/>
      <c r="E1097" s="35"/>
      <c r="F1097" s="35"/>
    </row>
    <row r="1098" spans="1:6" s="34" customFormat="1" x14ac:dyDescent="0.25">
      <c r="A1098" s="32"/>
      <c r="E1098" s="35"/>
      <c r="F1098" s="35"/>
    </row>
    <row r="1099" spans="1:6" s="34" customFormat="1" x14ac:dyDescent="0.25">
      <c r="A1099" s="32"/>
      <c r="E1099" s="35"/>
      <c r="F1099" s="35"/>
    </row>
    <row r="1100" spans="1:6" s="34" customFormat="1" x14ac:dyDescent="0.25">
      <c r="A1100" s="32"/>
      <c r="E1100" s="35"/>
      <c r="F1100" s="35"/>
    </row>
    <row r="1101" spans="1:6" s="34" customFormat="1" x14ac:dyDescent="0.25">
      <c r="A1101" s="32"/>
      <c r="E1101" s="35"/>
      <c r="F1101" s="35"/>
    </row>
    <row r="1102" spans="1:6" s="34" customFormat="1" x14ac:dyDescent="0.25">
      <c r="A1102" s="32"/>
      <c r="E1102" s="35"/>
      <c r="F1102" s="35"/>
    </row>
    <row r="1103" spans="1:6" s="34" customFormat="1" x14ac:dyDescent="0.25">
      <c r="A1103" s="32"/>
      <c r="E1103" s="35"/>
      <c r="F1103" s="35"/>
    </row>
    <row r="1104" spans="1:6" s="34" customFormat="1" x14ac:dyDescent="0.25">
      <c r="A1104" s="32"/>
      <c r="E1104" s="35"/>
      <c r="F1104" s="35"/>
    </row>
    <row r="1105" spans="1:6" s="34" customFormat="1" x14ac:dyDescent="0.25">
      <c r="A1105" s="32"/>
      <c r="E1105" s="35"/>
      <c r="F1105" s="35"/>
    </row>
    <row r="1106" spans="1:6" s="34" customFormat="1" x14ac:dyDescent="0.25">
      <c r="A1106" s="32"/>
      <c r="E1106" s="35"/>
      <c r="F1106" s="35"/>
    </row>
    <row r="1107" spans="1:6" s="34" customFormat="1" x14ac:dyDescent="0.25">
      <c r="A1107" s="32"/>
      <c r="E1107" s="35"/>
      <c r="F1107" s="35"/>
    </row>
    <row r="1108" spans="1:6" s="34" customFormat="1" x14ac:dyDescent="0.25">
      <c r="A1108" s="32"/>
      <c r="E1108" s="35"/>
      <c r="F1108" s="35"/>
    </row>
    <row r="1109" spans="1:6" s="34" customFormat="1" x14ac:dyDescent="0.25">
      <c r="A1109" s="32"/>
      <c r="E1109" s="35"/>
      <c r="F1109" s="35"/>
    </row>
    <row r="1110" spans="1:6" s="34" customFormat="1" x14ac:dyDescent="0.25">
      <c r="A1110" s="32"/>
      <c r="E1110" s="35"/>
      <c r="F1110" s="35"/>
    </row>
    <row r="1111" spans="1:6" s="34" customFormat="1" x14ac:dyDescent="0.25">
      <c r="A1111" s="32"/>
      <c r="E1111" s="35"/>
      <c r="F1111" s="35"/>
    </row>
    <row r="1112" spans="1:6" s="34" customFormat="1" x14ac:dyDescent="0.25">
      <c r="A1112" s="32"/>
      <c r="E1112" s="35"/>
      <c r="F1112" s="35"/>
    </row>
    <row r="1113" spans="1:6" s="34" customFormat="1" x14ac:dyDescent="0.25">
      <c r="A1113" s="32"/>
      <c r="E1113" s="35"/>
      <c r="F1113" s="35"/>
    </row>
    <row r="1114" spans="1:6" s="34" customFormat="1" x14ac:dyDescent="0.25">
      <c r="A1114" s="32"/>
      <c r="E1114" s="35"/>
      <c r="F1114" s="35"/>
    </row>
    <row r="1115" spans="1:6" s="34" customFormat="1" x14ac:dyDescent="0.25">
      <c r="A1115" s="32"/>
      <c r="E1115" s="35"/>
      <c r="F1115" s="35"/>
    </row>
    <row r="1116" spans="1:6" s="34" customFormat="1" x14ac:dyDescent="0.25">
      <c r="A1116" s="32"/>
      <c r="E1116" s="35"/>
      <c r="F1116" s="35"/>
    </row>
  </sheetData>
  <mergeCells count="3">
    <mergeCell ref="A4:C4"/>
    <mergeCell ref="A13:G13"/>
    <mergeCell ref="A40:G40"/>
  </mergeCells>
  <pageMargins left="0.25" right="0.25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Бюджет - нови ЦК с РМС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Dinko Draganov</dc:creator>
  <cp:lastModifiedBy>Azimuth.invest.bg</cp:lastModifiedBy>
  <cp:lastPrinted>2025-01-15T13:53:03Z</cp:lastPrinted>
  <dcterms:created xsi:type="dcterms:W3CDTF">2022-05-13T11:09:44Z</dcterms:created>
  <dcterms:modified xsi:type="dcterms:W3CDTF">2025-01-16T09:17:10Z</dcterms:modified>
</cp:coreProperties>
</file>